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9440" windowHeight="11190"/>
  </bookViews>
  <sheets>
    <sheet name="Параметры" sheetId="10" r:id="rId1"/>
    <sheet name="Расходы" sheetId="11" r:id="rId2"/>
  </sheets>
  <definedNames>
    <definedName name="_xlnm.Print_Area" localSheetId="0">Параметры!$A$1:$E$19</definedName>
    <definedName name="_xlnm.Print_Area" localSheetId="1">Расходы!$A$1:$I$115</definedName>
  </definedNames>
  <calcPr calcId="144525"/>
</workbook>
</file>

<file path=xl/calcChain.xml><?xml version="1.0" encoding="utf-8"?>
<calcChain xmlns="http://schemas.openxmlformats.org/spreadsheetml/2006/main">
  <c r="E14" i="10" l="1"/>
  <c r="D14" i="10"/>
  <c r="C14" i="10"/>
  <c r="B14" i="10"/>
  <c r="E3" i="11" l="1"/>
  <c r="E2" i="11"/>
  <c r="E1" i="11"/>
  <c r="D17" i="10" l="1"/>
  <c r="D18" i="10" s="1"/>
  <c r="B17" i="10"/>
  <c r="B18" i="10" s="1"/>
  <c r="E17" i="10"/>
  <c r="E18" i="10" s="1"/>
  <c r="C17" i="10" l="1"/>
  <c r="C18" i="10" s="1"/>
</calcChain>
</file>

<file path=xl/comments1.xml><?xml version="1.0" encoding="utf-8"?>
<comments xmlns="http://schemas.openxmlformats.org/spreadsheetml/2006/main">
  <authors>
    <author>Автор</author>
  </authors>
  <commentList>
    <comment ref="H32" authorId="0">
      <text>
        <r>
          <rPr>
            <b/>
            <sz val="9"/>
            <color indexed="81"/>
            <rFont val="Tahoma"/>
            <family val="2"/>
            <charset val="204"/>
          </rPr>
          <t>Финансист:</t>
        </r>
        <r>
          <rPr>
            <sz val="9"/>
            <color indexed="81"/>
            <rFont val="Tahoma"/>
            <family val="2"/>
            <charset val="204"/>
          </rPr>
          <t xml:space="preserve">
по МТ от района + расчет ком услуг</t>
        </r>
      </text>
    </comment>
    <comment ref="H5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МТ от района + расчет ком услуг</t>
        </r>
      </text>
    </comment>
  </commentList>
</comments>
</file>

<file path=xl/sharedStrings.xml><?xml version="1.0" encoding="utf-8"?>
<sst xmlns="http://schemas.openxmlformats.org/spreadsheetml/2006/main" count="446" uniqueCount="159">
  <si>
    <t>100</t>
  </si>
  <si>
    <t>ДЕФИЦИТ бюджета</t>
  </si>
  <si>
    <t>Наименование</t>
  </si>
  <si>
    <t>Глава</t>
  </si>
  <si>
    <t>Раздел</t>
  </si>
  <si>
    <t>Подраздел</t>
  </si>
  <si>
    <t>Целевая статья расходов</t>
  </si>
  <si>
    <t>Всего расходов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</si>
  <si>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</si>
  <si>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</si>
  <si>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</si>
  <si>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</si>
  <si>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Расходы на содержание органов местного самоуправления и обеспечение их функций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</si>
  <si>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</si>
  <si>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</si>
  <si>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</si>
  <si>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Представительный орган муниципального образования</t>
  </si>
  <si>
    <t>Депутаты представительного органа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</si>
  <si>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</si>
  <si>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</si>
  <si>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</si>
  <si>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Администрация поселения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</si>
  <si>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</si>
  <si>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</si>
  <si>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</si>
  <si>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</si>
  <si>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</t>
  </si>
  <si>
    <t>500</t>
  </si>
  <si>
    <t xml:space="preserve">Резервные фонды                       </t>
  </si>
  <si>
    <t>11</t>
  </si>
  <si>
    <t>Резервный фонд местной администрации</t>
  </si>
  <si>
    <t>Резервный фонд</t>
  </si>
  <si>
    <t>Другие общегосударственные вопросы</t>
  </si>
  <si>
    <t>13</t>
  </si>
  <si>
    <t>Другие непрограммные расходы</t>
  </si>
  <si>
    <t>Уплата членских взносов в Ассоциацию «Совет муниципальных образований Ненецкого автономного округа»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</si>
  <si>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</si>
  <si>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</si>
  <si>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</si>
  <si>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</si>
  <si>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Национальная экономика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</si>
  <si>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</si>
  <si>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</si>
  <si>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</si>
  <si>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</si>
  <si>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</si>
  <si>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</si>
  <si>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</si>
  <si>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</si>
  <si>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</si>
  <si>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</si>
  <si>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Администрация муниципального образования «Поселок Амдерма» Ненецкого автономного округа</t>
  </si>
  <si>
    <t>Приложение к Постановлению</t>
  </si>
  <si>
    <t>(тыс. руб.)</t>
  </si>
  <si>
    <t>Показатели</t>
  </si>
  <si>
    <t xml:space="preserve">Плановый период </t>
  </si>
  <si>
    <t xml:space="preserve">Доходы с межбюджетными           
трансфертами    </t>
  </si>
  <si>
    <t>Расходы</t>
  </si>
  <si>
    <t xml:space="preserve">Дефицит (-), профицит (+)   </t>
  </si>
  <si>
    <t>Источники финансирования дефицита</t>
  </si>
  <si>
    <t>-</t>
  </si>
  <si>
    <t xml:space="preserve">Муниципальный долг МО «Поселок Амдерма» НАО (на конец года)      </t>
  </si>
  <si>
    <t>I. Основные параметры</t>
  </si>
  <si>
    <t xml:space="preserve">бюджета муниципального образования  «Поселок Амдерма» </t>
  </si>
  <si>
    <t>Ненецкого автономного округа</t>
  </si>
  <si>
    <t>91.0.00.00000</t>
  </si>
  <si>
    <t>91.0.00.91010</t>
  </si>
  <si>
    <t>92.0.00.00000</t>
  </si>
  <si>
    <t>92.1.00.00000</t>
  </si>
  <si>
    <t>92.1.00.91010</t>
  </si>
  <si>
    <t>Аппарат представительного органа</t>
  </si>
  <si>
    <t>92.2.00.00000</t>
  </si>
  <si>
    <t>92.2.00.91010</t>
  </si>
  <si>
    <t>31.0.00.00000</t>
  </si>
  <si>
    <t>31.6.00.00000</t>
  </si>
  <si>
    <t>31.6.00.89400</t>
  </si>
  <si>
    <t>93.0.00.00000</t>
  </si>
  <si>
    <t>93.0.00.91010</t>
  </si>
  <si>
    <t>98.0.00.00000</t>
  </si>
  <si>
    <t>98.0.00.99110</t>
  </si>
  <si>
    <t>90.0.00.00000</t>
  </si>
  <si>
    <t>90.0.00.90010</t>
  </si>
  <si>
    <t>Выполнение переданных государственных полномочий</t>
  </si>
  <si>
    <t>95.0.00.00000</t>
  </si>
  <si>
    <t>95.0.00.79210</t>
  </si>
  <si>
    <t>98.0.00.91040</t>
  </si>
  <si>
    <t>Национальная оборона</t>
  </si>
  <si>
    <t>Мобилизационная и вневойсковая подготовка</t>
  </si>
  <si>
    <t>95.0.00.51180</t>
  </si>
  <si>
    <t>33.0.00.00000</t>
  </si>
  <si>
    <t>33.0.00.89300</t>
  </si>
  <si>
    <t>32.0.00.00000</t>
  </si>
  <si>
    <t>32.2.00.00000</t>
  </si>
  <si>
    <t>Дорожный фонд муниципального образования</t>
  </si>
  <si>
    <t>98.0.00.93100</t>
  </si>
  <si>
    <t>Подпрограмма 4 "Энергоэффективность и развитие энергетики муниципального района "Заполярный район"</t>
  </si>
  <si>
    <t>32.4.00.00000</t>
  </si>
  <si>
    <t>32.4.00.89240</t>
  </si>
  <si>
    <t>32.5.00.00000</t>
  </si>
  <si>
    <t>32.5.00.89250</t>
  </si>
  <si>
    <t>II. Распределение</t>
  </si>
  <si>
    <t>объемов бюджетных ассигнований по главным распорядителям</t>
  </si>
  <si>
    <t xml:space="preserve">средств бюджета муниципального образования  «Поселок Амдерма» </t>
  </si>
  <si>
    <t>Ненецкого автономного округа по разделам, подразделам</t>
  </si>
  <si>
    <t>и видам расходов классификации расходов бюджетов</t>
  </si>
  <si>
    <t>Доходы без межбюджетных          
трансфертов</t>
  </si>
  <si>
    <t>Плановый период</t>
  </si>
  <si>
    <t>Общегосударственные вопросы</t>
  </si>
  <si>
    <t>Муниципальная программа "Развитие административной системы местного самоуправления муниципального района "Заполярный район" на 2017-2022 годы"</t>
  </si>
  <si>
    <t>Субвенции местным бюджетам на осуществление отдельных государственных полномочий НАО в сфере административных правонарушений</t>
  </si>
  <si>
    <t>Осуществление первичного воинского учета на территориях, где отсутствуют военные комиссариаты</t>
  </si>
  <si>
    <t>Муниципальная программа "Комплексное развитие муниципального района "Заполярный район" на 2017-2022 годы"</t>
  </si>
  <si>
    <t>Подпрограмма 2 "Развитие транспортной инфраструктуры муниципального района "Заполярный район"</t>
  </si>
  <si>
    <t>Иные межбюджетные трансферты в рамках подпрограммы 2 "Развитие транспортной инфраструктуры муниципального района "Заполярный район"</t>
  </si>
  <si>
    <t>32.2.00.89220</t>
  </si>
  <si>
    <t>Подпрограмма 5 "Развитие социальной инфраструктуры и создание комфортных условий проживания на территории муниципального района "Заполярный район"</t>
  </si>
  <si>
    <t>Другие вопросы в области жилищно-коммунального хозяйства</t>
  </si>
  <si>
    <t>98.0.00.89610</t>
  </si>
  <si>
    <t>Вид
расходов</t>
  </si>
  <si>
    <t>Закупка товаров, работ и услуг для обеспечения государственных (муниципальных) нужд</t>
  </si>
  <si>
    <t>Подпрограмма 6 "Возмещение части затрат органов местного самоуправления поселений Ненецкого автономного округа"</t>
  </si>
  <si>
    <t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</t>
  </si>
  <si>
    <t>Другие вопросы в области национальной экономики</t>
  </si>
  <si>
    <t>12</t>
  </si>
  <si>
    <t>Проведение кадастровых работ по оформлению земельных участков</t>
  </si>
  <si>
    <t>Мероприятия в области жилищного хозяйства</t>
  </si>
  <si>
    <t>98.0.00.96100</t>
  </si>
  <si>
    <r>
      <t xml:space="preserve">Иные межбюджетные трансферты в рамках подпрограммы 4 "Энергоэффективность и развитие энергетики муниципального района "Заполярный район" </t>
    </r>
    <r>
      <rPr>
        <i/>
        <sz val="10"/>
        <rFont val="Calibri"/>
        <family val="2"/>
        <charset val="204"/>
      </rPr>
      <t>(выполнение работ по гидравлической промывке)</t>
    </r>
  </si>
  <si>
    <t>Иные межбюджетные трансферты в рамках подпрограммы 5 "Развитие социальной инфраструктуры и создание комфортных условий проживания на территории муниципального района "Заполярный район"</t>
  </si>
  <si>
    <r>
      <t xml:space="preserve">Закупка товаров, работ и услуг для обеспечения государственных (муниципальных) нужд
</t>
    </r>
    <r>
      <rPr>
        <i/>
        <sz val="10"/>
        <color rgb="FFFF0000"/>
        <rFont val="Calibri"/>
        <family val="2"/>
        <charset val="204"/>
      </rPr>
      <t>(Уличное освещение)</t>
    </r>
  </si>
  <si>
    <t>Иные межбюджетные трансферты на организацию ритуальных услуг</t>
  </si>
  <si>
    <t xml:space="preserve">Подпрограмма 6 "Возмещение части затрат органов местного самоуправления поселений Ненецкого автономного округа" </t>
  </si>
  <si>
    <t>Среднесрочный финансовый план муниципального образования
«Поселок Амдерма»  Ненецкого автономного округа на 2020-2022 годы</t>
  </si>
  <si>
    <t>Администрации МО «Поселок Амдерма» НАО</t>
  </si>
  <si>
    <t>Текущий  
финансовый
год (план)
2019 год</t>
  </si>
  <si>
    <t>Очередной 
финансовый
год    
2020 год</t>
  </si>
  <si>
    <t xml:space="preserve">1-й год, 
2021 год </t>
  </si>
  <si>
    <t xml:space="preserve">2-й год, 
2022 год </t>
  </si>
  <si>
    <t>Очередной 
финансовый
2020 год</t>
  </si>
  <si>
    <t>1-й год, 2021 год</t>
  </si>
  <si>
    <t>2-й год, 2022 год</t>
  </si>
  <si>
    <t>Межбюджетные трансферты, предоставляемые из местного бюджета бюджету муниципального района «Заполярный район» для выполнения Контрольно-счетным органом Заполярного района переданных полномочий контрольно-счетного органа муниципального образования по осуществлению внешнего муниципального финансового контроля</t>
  </si>
  <si>
    <t>Обеспечение проведения выборов и референдумов</t>
  </si>
  <si>
    <t>07</t>
  </si>
  <si>
    <t>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</si>
  <si>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98.0.00.91100</t>
  </si>
  <si>
    <t>Муниципальная программа "Безопасность на территории муниципального района "Заполярный район" на 2019-2023 годы"</t>
  </si>
  <si>
    <t>Иные межбюджетные трансферты в рамках МП "Безопасность на территории муниципального района "Заполярный район" на 2019-2023 годы"</t>
  </si>
  <si>
    <t>Муниципальная программа «Поддержка малого и среднего предпринимательства в муниципальном образовании «Поселок Амдерма» Ненецкого автономного округа на 2020-2022 годы»</t>
  </si>
  <si>
    <t>40.0.00.00000</t>
  </si>
  <si>
    <t>Мероприятия в рамках МП  «Поддержка малого и среднего предпринимательства в муниципальном образовании «Поселок Амдерма» Ненецкого автономного округа на 2020-2022 годы»</t>
  </si>
  <si>
    <t>40.0.00.93030</t>
  </si>
  <si>
    <t>98.0.00.93020</t>
  </si>
  <si>
    <r>
      <t xml:space="preserve">Закупка товаров, работ и услуг для обеспечения государственных (муниципальных) нужд
</t>
    </r>
    <r>
      <rPr>
        <i/>
        <sz val="10"/>
        <color rgb="FFFF0000"/>
        <rFont val="Calibri"/>
        <family val="2"/>
        <charset val="204"/>
      </rPr>
      <t>(Благоустройство, установка светильников)</t>
    </r>
  </si>
  <si>
    <t>Субсидии с целью возмещения недополученных доходов в связи с оказанием услуг по погребению</t>
  </si>
  <si>
    <t>98.0.00.96010</t>
  </si>
  <si>
    <r>
      <t xml:space="preserve"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
</t>
    </r>
    <r>
      <rPr>
        <i/>
        <sz val="10"/>
        <rFont val="Calibri"/>
        <family val="2"/>
        <charset val="204"/>
      </rPr>
      <t>(Оплата коммунальных услуг здания Администрации)</t>
    </r>
  </si>
  <si>
    <r>
      <t xml:space="preserve"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
</t>
    </r>
    <r>
      <rPr>
        <i/>
        <sz val="10"/>
        <rFont val="Calibri"/>
        <family val="2"/>
        <charset val="204"/>
      </rPr>
      <t>(Выплата пенсии за выслугу лет)</t>
    </r>
  </si>
  <si>
    <t>от 15.11.2019 № 88-П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</si>
</sst>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_(* #,##0.00_);_(* \(#,##0.00\);_(* &quot;-&quot;??_);_(@_)"/>
    <numFmt numFmtId="166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1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11"/>
      <color indexed="56"/>
      <name val="Calibri"/>
      <family val="2"/>
      <charset val="204"/>
    </font>
    <font>
      <i/>
      <sz val="10"/>
      <name val="Calibri"/>
      <family val="2"/>
      <charset val="204"/>
    </font>
    <font>
      <sz val="10"/>
      <color indexed="10"/>
      <name val="Calibri"/>
      <family val="2"/>
      <charset val="204"/>
    </font>
    <font>
      <sz val="10"/>
      <color rgb="FFFF0000"/>
      <name val="Calibri"/>
      <family val="2"/>
      <charset val="204"/>
    </font>
    <font>
      <i/>
      <sz val="10"/>
      <color rgb="FFFF0000"/>
      <name val="Calibri"/>
      <family val="2"/>
      <charset val="204"/>
    </font>
    <font>
      <b/>
      <sz val="10"/>
      <color indexed="1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Calibri"/>
      <family val="2"/>
      <charset val="204"/>
    </font>
    <font>
      <b/>
      <sz val="14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1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2" borderId="0" applyNumberFormat="0" applyBorder="0" applyAlignment="0" applyProtection="0"/>
    <xf numFmtId="0" fontId="6" fillId="0" borderId="0" applyNumberForma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5" fillId="0" borderId="0"/>
    <xf numFmtId="0" fontId="1" fillId="0" borderId="0"/>
    <xf numFmtId="43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86">
    <xf numFmtId="0" fontId="0" fillId="0" borderId="0" xfId="0"/>
    <xf numFmtId="0" fontId="8" fillId="0" borderId="0" xfId="4" applyFont="1"/>
    <xf numFmtId="0" fontId="7" fillId="0" borderId="0" xfId="0" applyFont="1" applyAlignment="1"/>
    <xf numFmtId="165" fontId="8" fillId="0" borderId="0" xfId="8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/>
    <xf numFmtId="0" fontId="7" fillId="0" borderId="0" xfId="0" applyFont="1" applyBorder="1" applyAlignment="1"/>
    <xf numFmtId="0" fontId="11" fillId="0" borderId="0" xfId="0" applyFont="1" applyAlignment="1">
      <alignment horizontal="center"/>
    </xf>
    <xf numFmtId="0" fontId="12" fillId="0" borderId="1" xfId="4" applyFont="1" applyFill="1" applyBorder="1" applyAlignment="1">
      <alignment horizontal="left" vertical="center"/>
    </xf>
    <xf numFmtId="0" fontId="13" fillId="0" borderId="1" xfId="4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12" fillId="0" borderId="1" xfId="4" applyFont="1" applyFill="1" applyBorder="1" applyAlignment="1">
      <alignment horizontal="left" vertical="center" wrapText="1"/>
    </xf>
    <xf numFmtId="0" fontId="12" fillId="0" borderId="1" xfId="4" applyFont="1" applyFill="1" applyBorder="1" applyAlignment="1">
      <alignment horizontal="center" vertical="center"/>
    </xf>
    <xf numFmtId="0" fontId="12" fillId="0" borderId="1" xfId="4" applyFont="1" applyFill="1" applyBorder="1"/>
    <xf numFmtId="166" fontId="12" fillId="0" borderId="1" xfId="4" applyNumberFormat="1" applyFont="1" applyFill="1" applyBorder="1" applyAlignment="1">
      <alignment horizontal="right" vertical="center"/>
    </xf>
    <xf numFmtId="0" fontId="14" fillId="3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/>
    </xf>
    <xf numFmtId="49" fontId="14" fillId="0" borderId="1" xfId="2" applyNumberFormat="1" applyFont="1" applyFill="1" applyBorder="1" applyAlignment="1">
      <alignment horizontal="center" vertical="center"/>
    </xf>
    <xf numFmtId="166" fontId="14" fillId="0" borderId="1" xfId="2" applyNumberFormat="1" applyFont="1" applyFill="1" applyBorder="1" applyAlignment="1">
      <alignment horizontal="right" vertical="center"/>
    </xf>
    <xf numFmtId="0" fontId="12" fillId="0" borderId="1" xfId="4" applyFont="1" applyFill="1" applyBorder="1" applyAlignment="1">
      <alignment horizontal="center" vertical="center" wrapText="1"/>
    </xf>
    <xf numFmtId="49" fontId="12" fillId="0" borderId="1" xfId="4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left" vertical="center" wrapText="1"/>
    </xf>
    <xf numFmtId="49" fontId="13" fillId="0" borderId="1" xfId="4" applyNumberFormat="1" applyFont="1" applyFill="1" applyBorder="1" applyAlignment="1">
      <alignment horizontal="center" vertical="center"/>
    </xf>
    <xf numFmtId="166" fontId="13" fillId="0" borderId="1" xfId="4" applyNumberFormat="1" applyFont="1" applyFill="1" applyBorder="1" applyAlignment="1">
      <alignment horizontal="right" vertical="center"/>
    </xf>
    <xf numFmtId="0" fontId="13" fillId="0" borderId="1" xfId="0" applyFont="1" applyFill="1" applyBorder="1" applyAlignment="1">
      <alignment horizontal="left" vertical="center" wrapText="1"/>
    </xf>
    <xf numFmtId="49" fontId="16" fillId="0" borderId="1" xfId="4" applyNumberFormat="1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4" applyFont="1" applyFill="1" applyBorder="1" applyAlignment="1">
      <alignment horizontal="center" vertical="center" wrapText="1"/>
    </xf>
    <xf numFmtId="49" fontId="17" fillId="0" borderId="1" xfId="4" applyNumberFormat="1" applyFont="1" applyFill="1" applyBorder="1" applyAlignment="1">
      <alignment horizontal="center" vertical="center"/>
    </xf>
    <xf numFmtId="166" fontId="17" fillId="0" borderId="1" xfId="4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49" fontId="14" fillId="0" borderId="1" xfId="2" applyNumberFormat="1" applyFont="1" applyFill="1" applyBorder="1" applyAlignment="1">
      <alignment horizontal="center" vertical="center" wrapText="1"/>
    </xf>
    <xf numFmtId="166" fontId="14" fillId="0" borderId="1" xfId="2" applyNumberFormat="1" applyFont="1" applyFill="1" applyBorder="1" applyAlignment="1">
      <alignment horizontal="right" vertical="center" wrapText="1"/>
    </xf>
    <xf numFmtId="49" fontId="12" fillId="0" borderId="1" xfId="4" applyNumberFormat="1" applyFont="1" applyFill="1" applyBorder="1" applyAlignment="1">
      <alignment horizontal="center" vertical="center" wrapText="1"/>
    </xf>
    <xf numFmtId="49" fontId="19" fillId="0" borderId="1" xfId="4" applyNumberFormat="1" applyFont="1" applyFill="1" applyBorder="1" applyAlignment="1">
      <alignment horizontal="center" vertical="center" wrapText="1"/>
    </xf>
    <xf numFmtId="166" fontId="12" fillId="0" borderId="1" xfId="4" applyNumberFormat="1" applyFont="1" applyFill="1" applyBorder="1" applyAlignment="1">
      <alignment horizontal="right" vertical="center" wrapText="1"/>
    </xf>
    <xf numFmtId="49" fontId="13" fillId="0" borderId="1" xfId="4" applyNumberFormat="1" applyFont="1" applyFill="1" applyBorder="1" applyAlignment="1">
      <alignment horizontal="center" vertical="center" wrapText="1"/>
    </xf>
    <xf numFmtId="166" fontId="13" fillId="0" borderId="1" xfId="4" applyNumberFormat="1" applyFont="1" applyFill="1" applyBorder="1" applyAlignment="1">
      <alignment horizontal="right" vertical="center" wrapText="1"/>
    </xf>
    <xf numFmtId="166" fontId="22" fillId="0" borderId="1" xfId="7" applyNumberFormat="1" applyFont="1" applyFill="1" applyBorder="1" applyAlignment="1">
      <alignment vertical="center" wrapText="1"/>
    </xf>
    <xf numFmtId="166" fontId="22" fillId="0" borderId="1" xfId="4" applyNumberFormat="1" applyFont="1" applyFill="1" applyBorder="1" applyAlignment="1">
      <alignment horizontal="right" vertical="center"/>
    </xf>
    <xf numFmtId="0" fontId="8" fillId="0" borderId="0" xfId="6" applyFont="1"/>
    <xf numFmtId="0" fontId="9" fillId="0" borderId="0" xfId="6" applyFont="1" applyFill="1" applyAlignment="1"/>
    <xf numFmtId="0" fontId="8" fillId="0" borderId="5" xfId="6" applyFont="1" applyBorder="1" applyAlignment="1">
      <alignment horizontal="center" vertical="center" wrapText="1"/>
    </xf>
    <xf numFmtId="1" fontId="8" fillId="0" borderId="1" xfId="6" applyNumberFormat="1" applyFont="1" applyBorder="1" applyAlignment="1">
      <alignment horizontal="center"/>
    </xf>
    <xf numFmtId="1" fontId="8" fillId="0" borderId="1" xfId="6" applyNumberFormat="1" applyFont="1" applyBorder="1" applyAlignment="1">
      <alignment horizontal="center" wrapText="1"/>
    </xf>
    <xf numFmtId="0" fontId="8" fillId="0" borderId="1" xfId="6" applyFont="1" applyBorder="1" applyAlignment="1">
      <alignment vertical="center" wrapText="1"/>
    </xf>
    <xf numFmtId="166" fontId="8" fillId="0" borderId="1" xfId="6" applyNumberFormat="1" applyFont="1" applyBorder="1" applyAlignment="1">
      <alignment horizontal="center" vertical="center"/>
    </xf>
    <xf numFmtId="166" fontId="8" fillId="0" borderId="0" xfId="6" applyNumberFormat="1" applyFont="1"/>
    <xf numFmtId="164" fontId="8" fillId="0" borderId="0" xfId="6" applyNumberFormat="1" applyFont="1"/>
    <xf numFmtId="0" fontId="8" fillId="0" borderId="1" xfId="6" applyFont="1" applyBorder="1" applyAlignment="1">
      <alignment vertical="center"/>
    </xf>
    <xf numFmtId="164" fontId="8" fillId="0" borderId="1" xfId="6" applyNumberFormat="1" applyFont="1" applyBorder="1" applyAlignment="1">
      <alignment horizontal="center" vertical="center"/>
    </xf>
    <xf numFmtId="49" fontId="8" fillId="0" borderId="2" xfId="6" applyNumberFormat="1" applyFont="1" applyBorder="1"/>
    <xf numFmtId="0" fontId="10" fillId="0" borderId="3" xfId="6" applyFont="1" applyBorder="1"/>
    <xf numFmtId="0" fontId="10" fillId="0" borderId="4" xfId="6" applyFont="1" applyBorder="1"/>
    <xf numFmtId="49" fontId="8" fillId="0" borderId="0" xfId="6" applyNumberFormat="1" applyFont="1"/>
    <xf numFmtId="49" fontId="25" fillId="0" borderId="0" xfId="6" applyNumberFormat="1" applyFont="1"/>
    <xf numFmtId="0" fontId="9" fillId="0" borderId="1" xfId="7" applyFont="1" applyBorder="1" applyAlignment="1">
      <alignment horizontal="center" vertical="center" wrapText="1"/>
    </xf>
    <xf numFmtId="0" fontId="26" fillId="0" borderId="0" xfId="6" applyFont="1" applyFill="1" applyAlignment="1"/>
    <xf numFmtId="0" fontId="8" fillId="0" borderId="0" xfId="6" applyFont="1" applyAlignment="1">
      <alignment horizontal="right"/>
    </xf>
    <xf numFmtId="0" fontId="8" fillId="0" borderId="5" xfId="6" applyFont="1" applyBorder="1" applyAlignment="1">
      <alignment horizontal="center" vertical="center"/>
    </xf>
    <xf numFmtId="0" fontId="8" fillId="0" borderId="3" xfId="6" applyFont="1" applyBorder="1" applyAlignment="1">
      <alignment horizontal="center" vertical="center"/>
    </xf>
    <xf numFmtId="0" fontId="8" fillId="0" borderId="5" xfId="6" applyFont="1" applyBorder="1" applyAlignment="1">
      <alignment horizontal="center" vertical="center" wrapText="1"/>
    </xf>
    <xf numFmtId="0" fontId="8" fillId="0" borderId="3" xfId="6" applyFont="1" applyBorder="1" applyAlignment="1">
      <alignment horizontal="center" vertical="center" wrapText="1"/>
    </xf>
    <xf numFmtId="0" fontId="8" fillId="0" borderId="7" xfId="6" applyFont="1" applyBorder="1" applyAlignment="1">
      <alignment horizontal="center" vertical="center"/>
    </xf>
    <xf numFmtId="0" fontId="8" fillId="0" borderId="8" xfId="6" applyFont="1" applyBorder="1" applyAlignment="1">
      <alignment horizontal="center" vertical="center"/>
    </xf>
    <xf numFmtId="0" fontId="8" fillId="0" borderId="0" xfId="6" applyFont="1" applyAlignment="1">
      <alignment horizontal="center" wrapText="1"/>
    </xf>
    <xf numFmtId="0" fontId="24" fillId="0" borderId="0" xfId="6" applyFont="1" applyAlignment="1">
      <alignment horizontal="center"/>
    </xf>
    <xf numFmtId="0" fontId="8" fillId="0" borderId="6" xfId="6" applyFont="1" applyBorder="1" applyAlignment="1">
      <alignment horizontal="right"/>
    </xf>
    <xf numFmtId="0" fontId="23" fillId="0" borderId="0" xfId="6" applyFont="1" applyAlignment="1">
      <alignment horizontal="center" vertical="center" wrapText="1"/>
    </xf>
    <xf numFmtId="0" fontId="9" fillId="0" borderId="5" xfId="4" applyFont="1" applyBorder="1" applyAlignment="1">
      <alignment horizontal="center" vertical="center" textRotation="90" wrapText="1"/>
    </xf>
    <xf numFmtId="0" fontId="9" fillId="0" borderId="3" xfId="4" applyFont="1" applyBorder="1" applyAlignment="1">
      <alignment horizontal="center" vertical="center" textRotation="90" wrapText="1"/>
    </xf>
    <xf numFmtId="0" fontId="9" fillId="3" borderId="5" xfId="7" applyFont="1" applyFill="1" applyBorder="1" applyAlignment="1">
      <alignment horizontal="center" vertical="center" wrapText="1"/>
    </xf>
    <xf numFmtId="0" fontId="9" fillId="3" borderId="3" xfId="7" applyFont="1" applyFill="1" applyBorder="1" applyAlignment="1">
      <alignment horizontal="center" vertical="center" wrapText="1"/>
    </xf>
    <xf numFmtId="0" fontId="9" fillId="0" borderId="7" xfId="7" applyFont="1" applyBorder="1" applyAlignment="1">
      <alignment horizontal="center" vertical="center" wrapText="1"/>
    </xf>
    <xf numFmtId="0" fontId="9" fillId="0" borderId="8" xfId="7" applyFont="1" applyBorder="1" applyAlignment="1">
      <alignment horizontal="center" vertical="center" wrapText="1"/>
    </xf>
    <xf numFmtId="165" fontId="8" fillId="0" borderId="0" xfId="8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9" fillId="0" borderId="5" xfId="4" applyFont="1" applyBorder="1" applyAlignment="1">
      <alignment horizontal="center" vertical="center"/>
    </xf>
    <xf numFmtId="0" fontId="9" fillId="0" borderId="3" xfId="4" applyFont="1" applyBorder="1" applyAlignment="1">
      <alignment horizontal="center" vertical="center"/>
    </xf>
    <xf numFmtId="0" fontId="9" fillId="0" borderId="5" xfId="4" applyFont="1" applyBorder="1" applyAlignment="1">
      <alignment horizontal="center" vertical="center" textRotation="90"/>
    </xf>
    <xf numFmtId="0" fontId="9" fillId="0" borderId="3" xfId="4" applyFont="1" applyBorder="1" applyAlignment="1">
      <alignment horizontal="center" vertical="center" textRotation="90"/>
    </xf>
    <xf numFmtId="0" fontId="9" fillId="0" borderId="5" xfId="4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" vertical="center" wrapText="1"/>
    </xf>
  </cellXfs>
  <cellStyles count="14">
    <cellStyle name="40㜥Ç- Акцент3" xfId="1"/>
    <cellStyle name="Заголовок 4" xfId="2" builtinId="19"/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_Приложение 1, 2,3,4,5,6,7,8,9" xfId="7"/>
    <cellStyle name="Финансовый" xfId="8" builtinId="3"/>
    <cellStyle name="Финансовый 2" xfId="9"/>
    <cellStyle name="Финансовый 3" xfId="10"/>
    <cellStyle name="Финансовый 3 2" xfId="11"/>
    <cellStyle name="Финансовый 4" xfId="12"/>
    <cellStyle name="Финансовый 5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tabSelected="1" workbookViewId="0">
      <selection activeCell="C4" sqref="C4"/>
    </sheetView>
  </sheetViews>
  <sheetFormatPr defaultRowHeight="12.75" x14ac:dyDescent="0.2"/>
  <cols>
    <col min="1" max="1" width="27.5703125" style="42" customWidth="1"/>
    <col min="2" max="2" width="15.7109375" style="42" customWidth="1"/>
    <col min="3" max="3" width="17.28515625" style="42" customWidth="1"/>
    <col min="4" max="4" width="15.5703125" style="42" customWidth="1"/>
    <col min="5" max="5" width="13.85546875" style="42" customWidth="1"/>
    <col min="6" max="7" width="9.140625" style="42"/>
    <col min="8" max="8" width="12.28515625" style="42" customWidth="1"/>
    <col min="9" max="16384" width="9.140625" style="42"/>
  </cols>
  <sheetData>
    <row r="1" spans="1:11" ht="15" customHeight="1" x14ac:dyDescent="0.2">
      <c r="C1" s="60" t="s">
        <v>52</v>
      </c>
      <c r="D1" s="60"/>
      <c r="E1" s="60"/>
    </row>
    <row r="2" spans="1:11" ht="15" customHeight="1" x14ac:dyDescent="0.2">
      <c r="C2" s="60" t="s">
        <v>133</v>
      </c>
      <c r="D2" s="60"/>
      <c r="E2" s="60"/>
    </row>
    <row r="3" spans="1:11" ht="15" customHeight="1" x14ac:dyDescent="0.2">
      <c r="C3" s="60" t="s">
        <v>158</v>
      </c>
      <c r="D3" s="60"/>
      <c r="E3" s="60"/>
    </row>
    <row r="4" spans="1:11" x14ac:dyDescent="0.2">
      <c r="C4" s="43"/>
      <c r="D4" s="59"/>
      <c r="E4" s="59"/>
    </row>
    <row r="5" spans="1:11" ht="57.75" customHeight="1" x14ac:dyDescent="0.2">
      <c r="A5" s="70" t="s">
        <v>132</v>
      </c>
      <c r="B5" s="70"/>
      <c r="C5" s="70"/>
      <c r="D5" s="70"/>
      <c r="E5" s="70"/>
    </row>
    <row r="6" spans="1:11" ht="31.5" customHeight="1" x14ac:dyDescent="0.2">
      <c r="A6" s="67" t="s">
        <v>62</v>
      </c>
      <c r="B6" s="67"/>
      <c r="C6" s="67"/>
      <c r="D6" s="67"/>
      <c r="E6" s="67"/>
    </row>
    <row r="7" spans="1:11" ht="12.75" customHeight="1" x14ac:dyDescent="0.2">
      <c r="A7" s="67" t="s">
        <v>63</v>
      </c>
      <c r="B7" s="67"/>
      <c r="C7" s="67"/>
      <c r="D7" s="67"/>
      <c r="E7" s="67"/>
    </row>
    <row r="8" spans="1:11" ht="12.75" customHeight="1" x14ac:dyDescent="0.2">
      <c r="A8" s="67" t="s">
        <v>64</v>
      </c>
      <c r="B8" s="67"/>
      <c r="C8" s="67"/>
      <c r="D8" s="67"/>
      <c r="E8" s="67"/>
    </row>
    <row r="9" spans="1:11" ht="9" customHeight="1" x14ac:dyDescent="0.25">
      <c r="B9" s="68"/>
      <c r="C9" s="68"/>
      <c r="D9" s="68"/>
    </row>
    <row r="10" spans="1:11" x14ac:dyDescent="0.2">
      <c r="D10" s="69" t="s">
        <v>53</v>
      </c>
      <c r="E10" s="69"/>
    </row>
    <row r="11" spans="1:11" ht="41.25" customHeight="1" x14ac:dyDescent="0.2">
      <c r="A11" s="61" t="s">
        <v>54</v>
      </c>
      <c r="B11" s="63" t="s">
        <v>134</v>
      </c>
      <c r="C11" s="63" t="s">
        <v>135</v>
      </c>
      <c r="D11" s="65" t="s">
        <v>55</v>
      </c>
      <c r="E11" s="66"/>
    </row>
    <row r="12" spans="1:11" ht="27.75" customHeight="1" x14ac:dyDescent="0.2">
      <c r="A12" s="62"/>
      <c r="B12" s="64"/>
      <c r="C12" s="64"/>
      <c r="D12" s="44" t="s">
        <v>136</v>
      </c>
      <c r="E12" s="44" t="s">
        <v>137</v>
      </c>
    </row>
    <row r="13" spans="1:11" x14ac:dyDescent="0.2">
      <c r="A13" s="45">
        <v>1</v>
      </c>
      <c r="B13" s="45">
        <v>2</v>
      </c>
      <c r="C13" s="46">
        <v>3</v>
      </c>
      <c r="D13" s="45">
        <v>4</v>
      </c>
      <c r="E13" s="45">
        <v>5</v>
      </c>
    </row>
    <row r="14" spans="1:11" ht="27.75" customHeight="1" x14ac:dyDescent="0.2">
      <c r="A14" s="47" t="s">
        <v>105</v>
      </c>
      <c r="B14" s="48">
        <f>30205.4-12266.5</f>
        <v>17938.900000000001</v>
      </c>
      <c r="C14" s="48">
        <f>26938.1-10580.9</f>
        <v>16357.199999999999</v>
      </c>
      <c r="D14" s="48">
        <f>27261.6-11083.2</f>
        <v>16178.399999999998</v>
      </c>
      <c r="E14" s="48">
        <f>24023.9-11191.4</f>
        <v>12832.500000000002</v>
      </c>
      <c r="G14" s="49"/>
      <c r="H14" s="49"/>
      <c r="I14" s="49"/>
      <c r="J14" s="49"/>
      <c r="K14" s="49"/>
    </row>
    <row r="15" spans="1:11" ht="28.5" customHeight="1" x14ac:dyDescent="0.2">
      <c r="A15" s="47" t="s">
        <v>56</v>
      </c>
      <c r="B15" s="48">
        <v>30205.4</v>
      </c>
      <c r="C15" s="48">
        <v>26938.100000000006</v>
      </c>
      <c r="D15" s="48">
        <v>27261.600000000002</v>
      </c>
      <c r="E15" s="48">
        <v>24023.9</v>
      </c>
      <c r="G15" s="50"/>
      <c r="H15" s="49"/>
      <c r="I15" s="49"/>
      <c r="J15" s="49"/>
      <c r="K15" s="49"/>
    </row>
    <row r="16" spans="1:11" ht="18" customHeight="1" x14ac:dyDescent="0.2">
      <c r="A16" s="51" t="s">
        <v>57</v>
      </c>
      <c r="B16" s="48">
        <v>32396.5</v>
      </c>
      <c r="C16" s="48">
        <v>28156.800000000003</v>
      </c>
      <c r="D16" s="48">
        <v>28791.200000000004</v>
      </c>
      <c r="E16" s="48">
        <v>27001.800000000003</v>
      </c>
      <c r="H16" s="49"/>
      <c r="I16" s="49"/>
      <c r="J16" s="49"/>
      <c r="K16" s="49"/>
    </row>
    <row r="17" spans="1:10" ht="17.25" customHeight="1" x14ac:dyDescent="0.2">
      <c r="A17" s="51" t="s">
        <v>58</v>
      </c>
      <c r="B17" s="48">
        <f>B15-B16</f>
        <v>-2191.0999999999985</v>
      </c>
      <c r="C17" s="48">
        <f>C15-C16</f>
        <v>-1218.6999999999971</v>
      </c>
      <c r="D17" s="48">
        <f>D15-D16</f>
        <v>-1529.6000000000022</v>
      </c>
      <c r="E17" s="48">
        <f>E15-E16</f>
        <v>-2977.9000000000015</v>
      </c>
      <c r="G17" s="49"/>
      <c r="H17" s="49"/>
      <c r="I17" s="49"/>
    </row>
    <row r="18" spans="1:10" ht="28.5" customHeight="1" x14ac:dyDescent="0.2">
      <c r="A18" s="47" t="s">
        <v>59</v>
      </c>
      <c r="B18" s="48">
        <f>-B17</f>
        <v>2191.0999999999985</v>
      </c>
      <c r="C18" s="48">
        <f>-C17</f>
        <v>1218.6999999999971</v>
      </c>
      <c r="D18" s="48">
        <f>-D17</f>
        <v>1529.6000000000022</v>
      </c>
      <c r="E18" s="48">
        <f>-E17</f>
        <v>2977.9000000000015</v>
      </c>
      <c r="G18" s="49"/>
      <c r="H18" s="49"/>
      <c r="I18" s="49"/>
    </row>
    <row r="19" spans="1:10" ht="40.5" customHeight="1" x14ac:dyDescent="0.2">
      <c r="A19" s="47" t="s">
        <v>61</v>
      </c>
      <c r="B19" s="52" t="s">
        <v>60</v>
      </c>
      <c r="C19" s="52" t="s">
        <v>60</v>
      </c>
      <c r="D19" s="52" t="s">
        <v>60</v>
      </c>
      <c r="E19" s="52" t="s">
        <v>60</v>
      </c>
      <c r="J19" s="49"/>
    </row>
    <row r="20" spans="1:10" hidden="1" x14ac:dyDescent="0.2">
      <c r="B20" s="53"/>
      <c r="C20" s="54" t="s">
        <v>1</v>
      </c>
      <c r="D20" s="55">
        <v>1828.1</v>
      </c>
    </row>
    <row r="21" spans="1:10" x14ac:dyDescent="0.2">
      <c r="B21" s="56"/>
      <c r="H21" s="49"/>
    </row>
    <row r="22" spans="1:10" x14ac:dyDescent="0.2">
      <c r="B22" s="56"/>
    </row>
    <row r="23" spans="1:10" x14ac:dyDescent="0.2">
      <c r="B23" s="56"/>
    </row>
    <row r="24" spans="1:10" x14ac:dyDescent="0.2">
      <c r="B24" s="56"/>
    </row>
    <row r="25" spans="1:10" x14ac:dyDescent="0.2">
      <c r="B25" s="56"/>
    </row>
    <row r="26" spans="1:10" x14ac:dyDescent="0.2">
      <c r="B26" s="56"/>
    </row>
    <row r="27" spans="1:10" x14ac:dyDescent="0.2">
      <c r="B27" s="56"/>
    </row>
    <row r="28" spans="1:10" x14ac:dyDescent="0.2">
      <c r="B28" s="56"/>
    </row>
    <row r="29" spans="1:10" x14ac:dyDescent="0.2">
      <c r="B29" s="56"/>
    </row>
    <row r="30" spans="1:10" x14ac:dyDescent="0.2">
      <c r="B30" s="56"/>
    </row>
    <row r="31" spans="1:10" x14ac:dyDescent="0.2">
      <c r="B31" s="56"/>
    </row>
    <row r="32" spans="1:10" x14ac:dyDescent="0.2">
      <c r="B32" s="56"/>
    </row>
    <row r="33" spans="2:2" x14ac:dyDescent="0.2">
      <c r="B33" s="56"/>
    </row>
    <row r="34" spans="2:2" x14ac:dyDescent="0.2">
      <c r="B34" s="56"/>
    </row>
    <row r="35" spans="2:2" x14ac:dyDescent="0.2">
      <c r="B35" s="56"/>
    </row>
    <row r="36" spans="2:2" x14ac:dyDescent="0.2">
      <c r="B36" s="56"/>
    </row>
    <row r="37" spans="2:2" x14ac:dyDescent="0.2">
      <c r="B37" s="56"/>
    </row>
    <row r="38" spans="2:2" x14ac:dyDescent="0.2">
      <c r="B38" s="56"/>
    </row>
    <row r="39" spans="2:2" x14ac:dyDescent="0.2">
      <c r="B39" s="56"/>
    </row>
    <row r="40" spans="2:2" x14ac:dyDescent="0.2">
      <c r="B40" s="56"/>
    </row>
    <row r="41" spans="2:2" x14ac:dyDescent="0.2">
      <c r="B41" s="56"/>
    </row>
    <row r="42" spans="2:2" x14ac:dyDescent="0.2">
      <c r="B42" s="56"/>
    </row>
    <row r="43" spans="2:2" ht="15" x14ac:dyDescent="0.25">
      <c r="B43" s="57"/>
    </row>
    <row r="44" spans="2:2" ht="15" x14ac:dyDescent="0.25">
      <c r="B44" s="57"/>
    </row>
    <row r="45" spans="2:2" ht="15" x14ac:dyDescent="0.25">
      <c r="B45" s="57"/>
    </row>
    <row r="46" spans="2:2" ht="15" x14ac:dyDescent="0.25">
      <c r="B46" s="57"/>
    </row>
  </sheetData>
  <mergeCells count="13">
    <mergeCell ref="C1:E1"/>
    <mergeCell ref="C2:E2"/>
    <mergeCell ref="C3:E3"/>
    <mergeCell ref="A11:A12"/>
    <mergeCell ref="B11:B12"/>
    <mergeCell ref="C11:C12"/>
    <mergeCell ref="D11:E11"/>
    <mergeCell ref="A7:E7"/>
    <mergeCell ref="A8:E8"/>
    <mergeCell ref="B9:D9"/>
    <mergeCell ref="D10:E10"/>
    <mergeCell ref="A6:E6"/>
    <mergeCell ref="A5:E5"/>
  </mergeCells>
  <phoneticPr fontId="0" type="noConversion"/>
  <pageMargins left="0.78740157480314965" right="0.78740157480314965" top="0.98425196850393704" bottom="0" header="0.51181102362204722" footer="0.51181102362204722"/>
  <pageSetup paperSize="9" scale="96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15"/>
  <sheetViews>
    <sheetView zoomScaleNormal="100" workbookViewId="0">
      <selection activeCell="E3" sqref="E3:I3"/>
    </sheetView>
  </sheetViews>
  <sheetFormatPr defaultColWidth="9.85546875" defaultRowHeight="12.75" x14ac:dyDescent="0.2"/>
  <cols>
    <col min="1" max="1" width="42.85546875" style="1" customWidth="1"/>
    <col min="2" max="4" width="4.7109375" style="1" customWidth="1"/>
    <col min="5" max="5" width="13.140625" style="1" customWidth="1"/>
    <col min="6" max="6" width="4.7109375" style="1" customWidth="1"/>
    <col min="7" max="7" width="11.28515625" style="1" customWidth="1"/>
    <col min="8" max="9" width="9.85546875" style="1" customWidth="1"/>
    <col min="10" max="10" width="10.85546875" style="1" bestFit="1" customWidth="1"/>
    <col min="11" max="11" width="9.5703125" style="1" bestFit="1" customWidth="1"/>
    <col min="12" max="248" width="9.140625" style="1" customWidth="1"/>
    <col min="249" max="249" width="30.42578125" style="1" customWidth="1"/>
    <col min="250" max="250" width="7.28515625" style="1" customWidth="1"/>
    <col min="251" max="252" width="6.28515625" style="1" customWidth="1"/>
    <col min="253" max="253" width="9.5703125" style="1" customWidth="1"/>
    <col min="254" max="254" width="7.42578125" style="1" customWidth="1"/>
    <col min="255" max="16384" width="9.85546875" style="1"/>
  </cols>
  <sheetData>
    <row r="1" spans="1:10" ht="15" customHeight="1" x14ac:dyDescent="0.2">
      <c r="E1" s="60" t="str">
        <f>Параметры!C1</f>
        <v>Приложение к Постановлению</v>
      </c>
      <c r="F1" s="60"/>
      <c r="G1" s="60"/>
      <c r="H1" s="60"/>
      <c r="I1" s="60"/>
    </row>
    <row r="2" spans="1:10" ht="15" customHeight="1" x14ac:dyDescent="0.2">
      <c r="E2" s="60" t="str">
        <f>Параметры!C2</f>
        <v>Администрации МО «Поселок Амдерма» НАО</v>
      </c>
      <c r="F2" s="60"/>
      <c r="G2" s="60"/>
      <c r="H2" s="60"/>
      <c r="I2" s="60"/>
    </row>
    <row r="3" spans="1:10" ht="15" customHeight="1" x14ac:dyDescent="0.2">
      <c r="E3" s="60" t="str">
        <f>Параметры!C3</f>
        <v>от 15.11.2019 № 88-П</v>
      </c>
      <c r="F3" s="60"/>
      <c r="G3" s="60"/>
      <c r="H3" s="60"/>
      <c r="I3" s="60"/>
    </row>
    <row r="4" spans="1:10" x14ac:dyDescent="0.2">
      <c r="G4" s="43"/>
      <c r="H4" s="59"/>
      <c r="I4" s="59"/>
    </row>
    <row r="5" spans="1:10" ht="15" x14ac:dyDescent="0.25">
      <c r="A5" s="79" t="s">
        <v>100</v>
      </c>
      <c r="B5" s="79"/>
      <c r="C5" s="79"/>
      <c r="D5" s="79"/>
      <c r="E5" s="79"/>
      <c r="F5" s="79"/>
      <c r="G5" s="79"/>
      <c r="H5" s="79"/>
      <c r="I5" s="79"/>
      <c r="J5" s="2"/>
    </row>
    <row r="6" spans="1:10" ht="15" x14ac:dyDescent="0.25">
      <c r="A6" s="79" t="s">
        <v>101</v>
      </c>
      <c r="B6" s="79"/>
      <c r="C6" s="79"/>
      <c r="D6" s="79"/>
      <c r="E6" s="79"/>
      <c r="F6" s="79"/>
      <c r="G6" s="79"/>
      <c r="H6" s="79"/>
      <c r="I6" s="79"/>
      <c r="J6" s="2"/>
    </row>
    <row r="7" spans="1:10" ht="12.75" customHeight="1" x14ac:dyDescent="0.2">
      <c r="A7" s="77" t="s">
        <v>102</v>
      </c>
      <c r="B7" s="77"/>
      <c r="C7" s="77"/>
      <c r="D7" s="77"/>
      <c r="E7" s="77"/>
      <c r="F7" s="77"/>
      <c r="G7" s="77"/>
      <c r="H7" s="77"/>
      <c r="I7" s="77"/>
      <c r="J7" s="3"/>
    </row>
    <row r="8" spans="1:10" ht="12.75" customHeight="1" x14ac:dyDescent="0.2">
      <c r="A8" s="78" t="s">
        <v>103</v>
      </c>
      <c r="B8" s="78"/>
      <c r="C8" s="78"/>
      <c r="D8" s="78"/>
      <c r="E8" s="78"/>
      <c r="F8" s="78"/>
      <c r="G8" s="78"/>
      <c r="H8" s="78"/>
      <c r="I8" s="78"/>
      <c r="J8" s="4"/>
    </row>
    <row r="9" spans="1:10" ht="15" x14ac:dyDescent="0.25">
      <c r="A9" s="79" t="s">
        <v>104</v>
      </c>
      <c r="B9" s="79"/>
      <c r="C9" s="79"/>
      <c r="D9" s="79"/>
      <c r="E9" s="79"/>
      <c r="F9" s="79"/>
      <c r="G9" s="79"/>
      <c r="H9" s="79"/>
      <c r="I9" s="79"/>
      <c r="J9" s="2"/>
    </row>
    <row r="10" spans="1:10" ht="12.75" customHeight="1" x14ac:dyDescent="0.25">
      <c r="A10" s="5"/>
      <c r="B10" s="5"/>
      <c r="C10" s="5"/>
      <c r="D10" s="5"/>
      <c r="E10" s="5"/>
      <c r="F10" s="5"/>
      <c r="G10" s="6"/>
      <c r="H10" s="6"/>
      <c r="I10" s="7" t="s">
        <v>53</v>
      </c>
    </row>
    <row r="11" spans="1:10" ht="24.75" customHeight="1" x14ac:dyDescent="0.2">
      <c r="A11" s="80" t="s">
        <v>2</v>
      </c>
      <c r="B11" s="71" t="s">
        <v>3</v>
      </c>
      <c r="C11" s="82" t="s">
        <v>4</v>
      </c>
      <c r="D11" s="71" t="s">
        <v>5</v>
      </c>
      <c r="E11" s="84" t="s">
        <v>6</v>
      </c>
      <c r="F11" s="71" t="s">
        <v>118</v>
      </c>
      <c r="G11" s="73" t="s">
        <v>138</v>
      </c>
      <c r="H11" s="75" t="s">
        <v>106</v>
      </c>
      <c r="I11" s="76"/>
    </row>
    <row r="12" spans="1:10" ht="37.5" customHeight="1" x14ac:dyDescent="0.2">
      <c r="A12" s="81"/>
      <c r="B12" s="72"/>
      <c r="C12" s="83"/>
      <c r="D12" s="72"/>
      <c r="E12" s="85"/>
      <c r="F12" s="72"/>
      <c r="G12" s="74"/>
      <c r="H12" s="58" t="s">
        <v>139</v>
      </c>
      <c r="I12" s="58" t="s">
        <v>140</v>
      </c>
    </row>
    <row r="13" spans="1:10" ht="15" x14ac:dyDescent="0.2">
      <c r="A13" s="8" t="s">
        <v>7</v>
      </c>
      <c r="B13" s="9"/>
      <c r="C13" s="9"/>
      <c r="D13" s="10"/>
      <c r="E13" s="10"/>
      <c r="F13" s="10"/>
      <c r="G13" s="40">
        <v>28156.800000000003</v>
      </c>
      <c r="H13" s="40">
        <v>28791.200000000004</v>
      </c>
      <c r="I13" s="40">
        <v>27001.800000000003</v>
      </c>
    </row>
    <row r="14" spans="1:10" ht="38.25" x14ac:dyDescent="0.2">
      <c r="A14" s="11" t="s">
        <v>51</v>
      </c>
      <c r="B14" s="12">
        <v>220</v>
      </c>
      <c r="C14" s="13"/>
      <c r="D14" s="13"/>
      <c r="E14" s="13"/>
      <c r="F14" s="13"/>
      <c r="G14" s="41">
        <v>28156.800000000003</v>
      </c>
      <c r="H14" s="41">
        <v>28791.200000000004</v>
      </c>
      <c r="I14" s="41">
        <v>27001.800000000003</v>
      </c>
    </row>
    <row r="15" spans="1:10" ht="15" x14ac:dyDescent="0.2">
      <c r="A15" s="15" t="s">
        <v>107</v>
      </c>
      <c r="B15" s="16">
        <v>220</v>
      </c>
      <c r="C15" s="17" t="s">
        <v>8</v>
      </c>
      <c r="D15" s="17"/>
      <c r="E15" s="17"/>
      <c r="F15" s="17"/>
      <c r="G15" s="18">
        <v>18382.399999999998</v>
      </c>
      <c r="H15" s="18">
        <v>18770.8</v>
      </c>
      <c r="I15" s="18">
        <v>18772.599999999999</v>
      </c>
    </row>
    <row r="16" spans="1:10" ht="38.25" x14ac:dyDescent="0.2">
      <c r="A16" s="11" t="s">
        <v>9</v>
      </c>
      <c r="B16" s="19">
        <v>220</v>
      </c>
      <c r="C16" s="20" t="s">
        <v>8</v>
      </c>
      <c r="D16" s="20" t="s">
        <v>10</v>
      </c>
      <c r="E16" s="20"/>
      <c r="F16" s="20"/>
      <c r="G16" s="14">
        <v>2908.5999999999995</v>
      </c>
      <c r="H16" s="14">
        <v>2908.5999999999995</v>
      </c>
      <c r="I16" s="14">
        <v>2908.5999999999995</v>
      </c>
    </row>
    <row r="17" spans="1:9" x14ac:dyDescent="0.2">
      <c r="A17" s="21" t="s">
        <v>11</v>
      </c>
      <c r="B17" s="10">
        <v>220</v>
      </c>
      <c r="C17" s="22" t="s">
        <v>8</v>
      </c>
      <c r="D17" s="22" t="s">
        <v>10</v>
      </c>
      <c r="E17" s="22" t="s">
        <v>65</v>
      </c>
      <c r="F17" s="22"/>
      <c r="G17" s="23">
        <v>2908.5999999999995</v>
      </c>
      <c r="H17" s="23">
        <v>2908.5999999999995</v>
      </c>
      <c r="I17" s="23">
        <v>2908.5999999999995</v>
      </c>
    </row>
    <row r="18" spans="1:9" ht="25.5" x14ac:dyDescent="0.2">
      <c r="A18" s="21" t="s">
        <v>12</v>
      </c>
      <c r="B18" s="10">
        <v>220</v>
      </c>
      <c r="C18" s="22" t="s">
        <v>8</v>
      </c>
      <c r="D18" s="22" t="s">
        <v>10</v>
      </c>
      <c r="E18" s="22" t="s">
        <v>66</v>
      </c>
      <c r="F18" s="22"/>
      <c r="G18" s="23">
        <v>2908.5999999999995</v>
      </c>
      <c r="H18" s="23">
        <v>2908.5999999999995</v>
      </c>
      <c r="I18" s="23">
        <v>2908.5999999999995</v>
      </c>
    </row>
    <row r="19" spans="1:9" ht="63.75" x14ac:dyDescent="0.2">
      <c r="A19" s="21" t="s">
        <v>13</v>
      </c>
      <c r="B19" s="10">
        <v>220</v>
      </c>
      <c r="C19" s="22" t="s">
        <v>8</v>
      </c>
      <c r="D19" s="22" t="s">
        <v>10</v>
      </c>
      <c r="E19" s="22" t="s">
        <v>66</v>
      </c>
      <c r="F19" s="22" t="s">
        <v>0</v>
      </c>
      <c r="G19" s="23">
        <v>2908.5999999999995</v>
      </c>
      <c r="H19" s="23">
        <v>2908.5999999999995</v>
      </c>
      <c r="I19" s="23">
        <v>2908.5999999999995</v>
      </c>
    </row>
    <row r="20" spans="1:9" ht="51" x14ac:dyDescent="0.2">
      <c r="A20" s="11" t="s">
        <v>14</v>
      </c>
      <c r="B20" s="19">
        <v>220</v>
      </c>
      <c r="C20" s="20" t="s">
        <v>8</v>
      </c>
      <c r="D20" s="20" t="s">
        <v>15</v>
      </c>
      <c r="E20" s="20"/>
      <c r="F20" s="20"/>
      <c r="G20" s="14">
        <v>9.6999999999999993</v>
      </c>
      <c r="H20" s="14">
        <v>10</v>
      </c>
      <c r="I20" s="14">
        <v>10.4</v>
      </c>
    </row>
    <row r="21" spans="1:9" ht="25.5" x14ac:dyDescent="0.2">
      <c r="A21" s="21" t="s">
        <v>16</v>
      </c>
      <c r="B21" s="10">
        <v>220</v>
      </c>
      <c r="C21" s="22" t="s">
        <v>8</v>
      </c>
      <c r="D21" s="22" t="s">
        <v>15</v>
      </c>
      <c r="E21" s="22" t="s">
        <v>67</v>
      </c>
      <c r="F21" s="22"/>
      <c r="G21" s="23">
        <v>9.6999999999999993</v>
      </c>
      <c r="H21" s="23">
        <v>10</v>
      </c>
      <c r="I21" s="23">
        <v>10.4</v>
      </c>
    </row>
    <row r="22" spans="1:9" hidden="1" x14ac:dyDescent="0.2">
      <c r="A22" s="21" t="s">
        <v>17</v>
      </c>
      <c r="B22" s="10">
        <v>220</v>
      </c>
      <c r="C22" s="22" t="s">
        <v>8</v>
      </c>
      <c r="D22" s="22" t="s">
        <v>15</v>
      </c>
      <c r="E22" s="22" t="s">
        <v>68</v>
      </c>
      <c r="F22" s="22"/>
      <c r="G22" s="23">
        <v>0</v>
      </c>
      <c r="H22" s="23">
        <v>0</v>
      </c>
      <c r="I22" s="23">
        <v>0</v>
      </c>
    </row>
    <row r="23" spans="1:9" ht="25.5" hidden="1" x14ac:dyDescent="0.2">
      <c r="A23" s="21" t="s">
        <v>12</v>
      </c>
      <c r="B23" s="10">
        <v>220</v>
      </c>
      <c r="C23" s="22" t="s">
        <v>8</v>
      </c>
      <c r="D23" s="22" t="s">
        <v>15</v>
      </c>
      <c r="E23" s="22" t="s">
        <v>69</v>
      </c>
      <c r="F23" s="22"/>
      <c r="G23" s="23">
        <v>0</v>
      </c>
      <c r="H23" s="23">
        <v>0</v>
      </c>
      <c r="I23" s="23">
        <v>0</v>
      </c>
    </row>
    <row r="24" spans="1:9" ht="63.75" hidden="1" x14ac:dyDescent="0.2">
      <c r="A24" s="21" t="s">
        <v>13</v>
      </c>
      <c r="B24" s="10">
        <v>220</v>
      </c>
      <c r="C24" s="22" t="s">
        <v>8</v>
      </c>
      <c r="D24" s="22" t="s">
        <v>15</v>
      </c>
      <c r="E24" s="22" t="s">
        <v>69</v>
      </c>
      <c r="F24" s="22" t="s">
        <v>0</v>
      </c>
      <c r="G24" s="23">
        <v>0</v>
      </c>
      <c r="H24" s="23">
        <v>0</v>
      </c>
      <c r="I24" s="23">
        <v>0</v>
      </c>
    </row>
    <row r="25" spans="1:9" x14ac:dyDescent="0.2">
      <c r="A25" s="21" t="s">
        <v>70</v>
      </c>
      <c r="B25" s="10">
        <v>220</v>
      </c>
      <c r="C25" s="22" t="s">
        <v>8</v>
      </c>
      <c r="D25" s="22" t="s">
        <v>15</v>
      </c>
      <c r="E25" s="22" t="s">
        <v>71</v>
      </c>
      <c r="F25" s="22"/>
      <c r="G25" s="23">
        <v>9.6999999999999993</v>
      </c>
      <c r="H25" s="23">
        <v>10</v>
      </c>
      <c r="I25" s="23">
        <v>10.4</v>
      </c>
    </row>
    <row r="26" spans="1:9" ht="25.5" x14ac:dyDescent="0.2">
      <c r="A26" s="21" t="s">
        <v>12</v>
      </c>
      <c r="B26" s="10">
        <v>220</v>
      </c>
      <c r="C26" s="22" t="s">
        <v>8</v>
      </c>
      <c r="D26" s="22" t="s">
        <v>15</v>
      </c>
      <c r="E26" s="22" t="s">
        <v>72</v>
      </c>
      <c r="F26" s="22"/>
      <c r="G26" s="23">
        <v>9.6999999999999993</v>
      </c>
      <c r="H26" s="23">
        <v>10</v>
      </c>
      <c r="I26" s="23">
        <v>10.4</v>
      </c>
    </row>
    <row r="27" spans="1:9" ht="25.5" x14ac:dyDescent="0.2">
      <c r="A27" s="24" t="s">
        <v>119</v>
      </c>
      <c r="B27" s="10">
        <v>220</v>
      </c>
      <c r="C27" s="22" t="s">
        <v>8</v>
      </c>
      <c r="D27" s="22" t="s">
        <v>15</v>
      </c>
      <c r="E27" s="22" t="s">
        <v>72</v>
      </c>
      <c r="F27" s="22" t="s">
        <v>18</v>
      </c>
      <c r="G27" s="23">
        <v>9.6999999999999993</v>
      </c>
      <c r="H27" s="23">
        <v>10</v>
      </c>
      <c r="I27" s="23">
        <v>10.4</v>
      </c>
    </row>
    <row r="28" spans="1:9" ht="51" x14ac:dyDescent="0.2">
      <c r="A28" s="11" t="s">
        <v>19</v>
      </c>
      <c r="B28" s="19">
        <v>220</v>
      </c>
      <c r="C28" s="20" t="s">
        <v>8</v>
      </c>
      <c r="D28" s="20" t="s">
        <v>20</v>
      </c>
      <c r="E28" s="20"/>
      <c r="F28" s="20"/>
      <c r="G28" s="14">
        <v>14195.699999999997</v>
      </c>
      <c r="H28" s="14">
        <v>14368.599999999999</v>
      </c>
      <c r="I28" s="14">
        <v>14554.399999999998</v>
      </c>
    </row>
    <row r="29" spans="1:9" ht="51" x14ac:dyDescent="0.2">
      <c r="A29" s="21" t="s">
        <v>108</v>
      </c>
      <c r="B29" s="10">
        <v>220</v>
      </c>
      <c r="C29" s="22" t="s">
        <v>8</v>
      </c>
      <c r="D29" s="22" t="s">
        <v>20</v>
      </c>
      <c r="E29" s="22" t="s">
        <v>73</v>
      </c>
      <c r="F29" s="22"/>
      <c r="G29" s="23">
        <v>2545.1999999999998</v>
      </c>
      <c r="H29" s="23">
        <v>2641.5</v>
      </c>
      <c r="I29" s="23">
        <v>2741.4</v>
      </c>
    </row>
    <row r="30" spans="1:9" ht="38.25" x14ac:dyDescent="0.2">
      <c r="A30" s="21" t="s">
        <v>120</v>
      </c>
      <c r="B30" s="10">
        <v>220</v>
      </c>
      <c r="C30" s="22" t="s">
        <v>8</v>
      </c>
      <c r="D30" s="22" t="s">
        <v>20</v>
      </c>
      <c r="E30" s="22" t="s">
        <v>74</v>
      </c>
      <c r="F30" s="22"/>
      <c r="G30" s="23">
        <v>2545.1999999999998</v>
      </c>
      <c r="H30" s="23">
        <v>2641.5</v>
      </c>
      <c r="I30" s="23">
        <v>2741.4</v>
      </c>
    </row>
    <row r="31" spans="1:9" ht="76.5" x14ac:dyDescent="0.2">
      <c r="A31" s="21" t="s">
        <v>156</v>
      </c>
      <c r="B31" s="10">
        <v>220</v>
      </c>
      <c r="C31" s="22" t="s">
        <v>8</v>
      </c>
      <c r="D31" s="22" t="s">
        <v>20</v>
      </c>
      <c r="E31" s="22" t="s">
        <v>75</v>
      </c>
      <c r="F31" s="22"/>
      <c r="G31" s="23">
        <v>2545.1999999999998</v>
      </c>
      <c r="H31" s="23">
        <v>2641.5</v>
      </c>
      <c r="I31" s="23">
        <v>2741.4</v>
      </c>
    </row>
    <row r="32" spans="1:9" ht="25.5" x14ac:dyDescent="0.2">
      <c r="A32" s="24" t="s">
        <v>119</v>
      </c>
      <c r="B32" s="10">
        <v>220</v>
      </c>
      <c r="C32" s="22" t="s">
        <v>8</v>
      </c>
      <c r="D32" s="22" t="s">
        <v>20</v>
      </c>
      <c r="E32" s="22" t="s">
        <v>75</v>
      </c>
      <c r="F32" s="22" t="s">
        <v>18</v>
      </c>
      <c r="G32" s="23">
        <v>2545.1999999999998</v>
      </c>
      <c r="H32" s="23">
        <v>2641.5</v>
      </c>
      <c r="I32" s="23">
        <v>2741.4</v>
      </c>
    </row>
    <row r="33" spans="1:9" x14ac:dyDescent="0.2">
      <c r="A33" s="21" t="s">
        <v>21</v>
      </c>
      <c r="B33" s="10">
        <v>220</v>
      </c>
      <c r="C33" s="22" t="s">
        <v>8</v>
      </c>
      <c r="D33" s="22" t="s">
        <v>20</v>
      </c>
      <c r="E33" s="22" t="s">
        <v>76</v>
      </c>
      <c r="F33" s="22"/>
      <c r="G33" s="23">
        <v>11650.499999999998</v>
      </c>
      <c r="H33" s="23">
        <v>11727.099999999999</v>
      </c>
      <c r="I33" s="23">
        <v>11812.999999999998</v>
      </c>
    </row>
    <row r="34" spans="1:9" ht="25.5" x14ac:dyDescent="0.2">
      <c r="A34" s="21" t="s">
        <v>12</v>
      </c>
      <c r="B34" s="10">
        <v>220</v>
      </c>
      <c r="C34" s="22" t="s">
        <v>8</v>
      </c>
      <c r="D34" s="22" t="s">
        <v>20</v>
      </c>
      <c r="E34" s="22" t="s">
        <v>77</v>
      </c>
      <c r="F34" s="22"/>
      <c r="G34" s="23">
        <v>11650.499999999998</v>
      </c>
      <c r="H34" s="23">
        <v>11727.099999999999</v>
      </c>
      <c r="I34" s="23">
        <v>11812.999999999998</v>
      </c>
    </row>
    <row r="35" spans="1:9" ht="63.75" x14ac:dyDescent="0.2">
      <c r="A35" s="21" t="s">
        <v>13</v>
      </c>
      <c r="B35" s="10">
        <v>220</v>
      </c>
      <c r="C35" s="22" t="s">
        <v>8</v>
      </c>
      <c r="D35" s="22" t="s">
        <v>20</v>
      </c>
      <c r="E35" s="22" t="s">
        <v>77</v>
      </c>
      <c r="F35" s="22" t="s">
        <v>0</v>
      </c>
      <c r="G35" s="23">
        <v>9293.4999999999982</v>
      </c>
      <c r="H35" s="23">
        <v>9293.4999999999982</v>
      </c>
      <c r="I35" s="23">
        <v>9293.4999999999982</v>
      </c>
    </row>
    <row r="36" spans="1:9" ht="25.5" x14ac:dyDescent="0.2">
      <c r="A36" s="24" t="s">
        <v>119</v>
      </c>
      <c r="B36" s="10">
        <v>220</v>
      </c>
      <c r="C36" s="22" t="s">
        <v>8</v>
      </c>
      <c r="D36" s="22" t="s">
        <v>20</v>
      </c>
      <c r="E36" s="22" t="s">
        <v>77</v>
      </c>
      <c r="F36" s="22" t="s">
        <v>18</v>
      </c>
      <c r="G36" s="23">
        <v>2070.4</v>
      </c>
      <c r="H36" s="23">
        <v>2147</v>
      </c>
      <c r="I36" s="23">
        <v>2232.9</v>
      </c>
    </row>
    <row r="37" spans="1:9" x14ac:dyDescent="0.2">
      <c r="A37" s="21" t="s">
        <v>22</v>
      </c>
      <c r="B37" s="10">
        <v>220</v>
      </c>
      <c r="C37" s="22" t="s">
        <v>8</v>
      </c>
      <c r="D37" s="22" t="s">
        <v>20</v>
      </c>
      <c r="E37" s="22" t="s">
        <v>77</v>
      </c>
      <c r="F37" s="22" t="s">
        <v>23</v>
      </c>
      <c r="G37" s="23">
        <v>286.60000000000002</v>
      </c>
      <c r="H37" s="23">
        <v>286.60000000000002</v>
      </c>
      <c r="I37" s="23">
        <v>286.60000000000002</v>
      </c>
    </row>
    <row r="38" spans="1:9" ht="38.25" x14ac:dyDescent="0.2">
      <c r="A38" s="11" t="s">
        <v>24</v>
      </c>
      <c r="B38" s="19">
        <v>220</v>
      </c>
      <c r="C38" s="20" t="s">
        <v>8</v>
      </c>
      <c r="D38" s="20" t="s">
        <v>25</v>
      </c>
      <c r="E38" s="22"/>
      <c r="F38" s="22"/>
      <c r="G38" s="14">
        <v>483.4</v>
      </c>
      <c r="H38" s="14">
        <v>483.4</v>
      </c>
      <c r="I38" s="14">
        <v>483.4</v>
      </c>
    </row>
    <row r="39" spans="1:9" x14ac:dyDescent="0.2">
      <c r="A39" s="21" t="s">
        <v>34</v>
      </c>
      <c r="B39" s="10">
        <v>220</v>
      </c>
      <c r="C39" s="22" t="s">
        <v>8</v>
      </c>
      <c r="D39" s="22" t="s">
        <v>25</v>
      </c>
      <c r="E39" s="22" t="s">
        <v>78</v>
      </c>
      <c r="F39" s="22"/>
      <c r="G39" s="23">
        <v>483.4</v>
      </c>
      <c r="H39" s="23">
        <v>483.4</v>
      </c>
      <c r="I39" s="23">
        <v>483.4</v>
      </c>
    </row>
    <row r="40" spans="1:9" ht="102" x14ac:dyDescent="0.2">
      <c r="A40" s="21" t="s">
        <v>141</v>
      </c>
      <c r="B40" s="10">
        <v>220</v>
      </c>
      <c r="C40" s="22" t="s">
        <v>8</v>
      </c>
      <c r="D40" s="22" t="s">
        <v>25</v>
      </c>
      <c r="E40" s="22" t="s">
        <v>79</v>
      </c>
      <c r="F40" s="22"/>
      <c r="G40" s="23">
        <v>483.4</v>
      </c>
      <c r="H40" s="23">
        <v>483.4</v>
      </c>
      <c r="I40" s="23">
        <v>483.4</v>
      </c>
    </row>
    <row r="41" spans="1:9" x14ac:dyDescent="0.2">
      <c r="A41" s="21" t="s">
        <v>26</v>
      </c>
      <c r="B41" s="10">
        <v>220</v>
      </c>
      <c r="C41" s="22" t="s">
        <v>8</v>
      </c>
      <c r="D41" s="22" t="s">
        <v>25</v>
      </c>
      <c r="E41" s="22" t="s">
        <v>79</v>
      </c>
      <c r="F41" s="22" t="s">
        <v>27</v>
      </c>
      <c r="G41" s="23">
        <v>483.4</v>
      </c>
      <c r="H41" s="23">
        <v>483.4</v>
      </c>
      <c r="I41" s="23">
        <v>483.4</v>
      </c>
    </row>
    <row r="42" spans="1:9" ht="25.5" x14ac:dyDescent="0.2">
      <c r="A42" s="11" t="s">
        <v>142</v>
      </c>
      <c r="B42" s="19">
        <v>220</v>
      </c>
      <c r="C42" s="20" t="s">
        <v>8</v>
      </c>
      <c r="D42" s="20" t="s">
        <v>143</v>
      </c>
      <c r="E42" s="20"/>
      <c r="F42" s="20"/>
      <c r="G42" s="14">
        <v>0</v>
      </c>
      <c r="H42" s="14">
        <v>200</v>
      </c>
      <c r="I42" s="14">
        <v>0</v>
      </c>
    </row>
    <row r="43" spans="1:9" x14ac:dyDescent="0.2">
      <c r="A43" s="21" t="s">
        <v>34</v>
      </c>
      <c r="B43" s="10">
        <v>220</v>
      </c>
      <c r="C43" s="22" t="s">
        <v>8</v>
      </c>
      <c r="D43" s="22" t="s">
        <v>143</v>
      </c>
      <c r="E43" s="22" t="s">
        <v>78</v>
      </c>
      <c r="F43" s="22"/>
      <c r="G43" s="23">
        <v>0</v>
      </c>
      <c r="H43" s="23">
        <v>200</v>
      </c>
      <c r="I43" s="23">
        <v>0</v>
      </c>
    </row>
    <row r="44" spans="1:9" ht="63.75" x14ac:dyDescent="0.2">
      <c r="A44" s="21" t="s">
        <v>144</v>
      </c>
      <c r="B44" s="10">
        <v>220</v>
      </c>
      <c r="C44" s="22" t="s">
        <v>8</v>
      </c>
      <c r="D44" s="22" t="s">
        <v>143</v>
      </c>
      <c r="E44" s="22" t="s">
        <v>145</v>
      </c>
      <c r="F44" s="22"/>
      <c r="G44" s="23">
        <v>0</v>
      </c>
      <c r="H44" s="23">
        <v>200</v>
      </c>
      <c r="I44" s="23">
        <v>0</v>
      </c>
    </row>
    <row r="45" spans="1:9" x14ac:dyDescent="0.2">
      <c r="A45" s="21" t="s">
        <v>22</v>
      </c>
      <c r="B45" s="10">
        <v>220</v>
      </c>
      <c r="C45" s="22" t="s">
        <v>8</v>
      </c>
      <c r="D45" s="22" t="s">
        <v>143</v>
      </c>
      <c r="E45" s="22" t="s">
        <v>145</v>
      </c>
      <c r="F45" s="22" t="s">
        <v>23</v>
      </c>
      <c r="G45" s="23">
        <v>0</v>
      </c>
      <c r="H45" s="23">
        <v>200</v>
      </c>
      <c r="I45" s="23">
        <v>0</v>
      </c>
    </row>
    <row r="46" spans="1:9" x14ac:dyDescent="0.2">
      <c r="A46" s="11" t="s">
        <v>28</v>
      </c>
      <c r="B46" s="19">
        <v>220</v>
      </c>
      <c r="C46" s="20" t="s">
        <v>8</v>
      </c>
      <c r="D46" s="20" t="s">
        <v>29</v>
      </c>
      <c r="E46" s="20"/>
      <c r="F46" s="20"/>
      <c r="G46" s="14">
        <v>10</v>
      </c>
      <c r="H46" s="14">
        <v>10</v>
      </c>
      <c r="I46" s="14">
        <v>10</v>
      </c>
    </row>
    <row r="47" spans="1:9" x14ac:dyDescent="0.2">
      <c r="A47" s="21" t="s">
        <v>30</v>
      </c>
      <c r="B47" s="10">
        <v>220</v>
      </c>
      <c r="C47" s="22" t="s">
        <v>8</v>
      </c>
      <c r="D47" s="22" t="s">
        <v>29</v>
      </c>
      <c r="E47" s="22" t="s">
        <v>80</v>
      </c>
      <c r="F47" s="22"/>
      <c r="G47" s="23">
        <v>10</v>
      </c>
      <c r="H47" s="23">
        <v>10</v>
      </c>
      <c r="I47" s="23">
        <v>10</v>
      </c>
    </row>
    <row r="48" spans="1:9" x14ac:dyDescent="0.2">
      <c r="A48" s="21" t="s">
        <v>31</v>
      </c>
      <c r="B48" s="10">
        <v>220</v>
      </c>
      <c r="C48" s="22" t="s">
        <v>8</v>
      </c>
      <c r="D48" s="22" t="s">
        <v>29</v>
      </c>
      <c r="E48" s="22" t="s">
        <v>81</v>
      </c>
      <c r="F48" s="22"/>
      <c r="G48" s="23">
        <v>10</v>
      </c>
      <c r="H48" s="23">
        <v>10</v>
      </c>
      <c r="I48" s="23">
        <v>10</v>
      </c>
    </row>
    <row r="49" spans="1:9" x14ac:dyDescent="0.2">
      <c r="A49" s="21" t="s">
        <v>22</v>
      </c>
      <c r="B49" s="10">
        <v>220</v>
      </c>
      <c r="C49" s="22" t="s">
        <v>8</v>
      </c>
      <c r="D49" s="22" t="s">
        <v>29</v>
      </c>
      <c r="E49" s="22" t="s">
        <v>81</v>
      </c>
      <c r="F49" s="22" t="s">
        <v>23</v>
      </c>
      <c r="G49" s="23">
        <v>10</v>
      </c>
      <c r="H49" s="23">
        <v>10</v>
      </c>
      <c r="I49" s="23">
        <v>10</v>
      </c>
    </row>
    <row r="50" spans="1:9" x14ac:dyDescent="0.2">
      <c r="A50" s="11" t="s">
        <v>32</v>
      </c>
      <c r="B50" s="10">
        <v>220</v>
      </c>
      <c r="C50" s="20" t="s">
        <v>8</v>
      </c>
      <c r="D50" s="20" t="s">
        <v>33</v>
      </c>
      <c r="E50" s="22"/>
      <c r="F50" s="22"/>
      <c r="G50" s="14">
        <v>775</v>
      </c>
      <c r="H50" s="14">
        <v>790.19999999999982</v>
      </c>
      <c r="I50" s="14">
        <v>805.79999999999973</v>
      </c>
    </row>
    <row r="51" spans="1:9" ht="51" x14ac:dyDescent="0.2">
      <c r="A51" s="21" t="s">
        <v>108</v>
      </c>
      <c r="B51" s="10">
        <v>220</v>
      </c>
      <c r="C51" s="22" t="s">
        <v>8</v>
      </c>
      <c r="D51" s="22" t="s">
        <v>33</v>
      </c>
      <c r="E51" s="22" t="s">
        <v>73</v>
      </c>
      <c r="F51" s="22"/>
      <c r="G51" s="23">
        <v>400</v>
      </c>
      <c r="H51" s="23">
        <v>415.19999999999982</v>
      </c>
      <c r="I51" s="23">
        <v>430.79999999999973</v>
      </c>
    </row>
    <row r="52" spans="1:9" ht="38.25" x14ac:dyDescent="0.2">
      <c r="A52" s="21" t="s">
        <v>120</v>
      </c>
      <c r="B52" s="10">
        <v>220</v>
      </c>
      <c r="C52" s="22" t="s">
        <v>8</v>
      </c>
      <c r="D52" s="22" t="s">
        <v>33</v>
      </c>
      <c r="E52" s="22" t="s">
        <v>74</v>
      </c>
      <c r="F52" s="22"/>
      <c r="G52" s="23">
        <v>400</v>
      </c>
      <c r="H52" s="23">
        <v>415.19999999999982</v>
      </c>
      <c r="I52" s="23">
        <v>430.79999999999973</v>
      </c>
    </row>
    <row r="53" spans="1:9" ht="51" x14ac:dyDescent="0.2">
      <c r="A53" s="21" t="s">
        <v>121</v>
      </c>
      <c r="B53" s="10">
        <v>220</v>
      </c>
      <c r="C53" s="22" t="s">
        <v>8</v>
      </c>
      <c r="D53" s="22" t="s">
        <v>33</v>
      </c>
      <c r="E53" s="22" t="s">
        <v>75</v>
      </c>
      <c r="F53" s="22"/>
      <c r="G53" s="23">
        <v>400</v>
      </c>
      <c r="H53" s="23">
        <v>415.19999999999982</v>
      </c>
      <c r="I53" s="23">
        <v>430.79999999999973</v>
      </c>
    </row>
    <row r="54" spans="1:9" ht="25.5" x14ac:dyDescent="0.2">
      <c r="A54" s="24" t="s">
        <v>119</v>
      </c>
      <c r="B54" s="10">
        <v>220</v>
      </c>
      <c r="C54" s="22" t="s">
        <v>8</v>
      </c>
      <c r="D54" s="22" t="s">
        <v>33</v>
      </c>
      <c r="E54" s="22" t="s">
        <v>75</v>
      </c>
      <c r="F54" s="22" t="s">
        <v>18</v>
      </c>
      <c r="G54" s="23">
        <v>400</v>
      </c>
      <c r="H54" s="23">
        <v>415.19999999999982</v>
      </c>
      <c r="I54" s="23">
        <v>430.79999999999973</v>
      </c>
    </row>
    <row r="55" spans="1:9" ht="25.5" x14ac:dyDescent="0.2">
      <c r="A55" s="21" t="s">
        <v>82</v>
      </c>
      <c r="B55" s="10">
        <v>220</v>
      </c>
      <c r="C55" s="22" t="s">
        <v>8</v>
      </c>
      <c r="D55" s="22" t="s">
        <v>33</v>
      </c>
      <c r="E55" s="22" t="s">
        <v>83</v>
      </c>
      <c r="F55" s="22"/>
      <c r="G55" s="23">
        <v>55</v>
      </c>
      <c r="H55" s="23">
        <v>55</v>
      </c>
      <c r="I55" s="23">
        <v>55</v>
      </c>
    </row>
    <row r="56" spans="1:9" ht="38.25" x14ac:dyDescent="0.2">
      <c r="A56" s="21" t="s">
        <v>109</v>
      </c>
      <c r="B56" s="10">
        <v>220</v>
      </c>
      <c r="C56" s="22" t="s">
        <v>8</v>
      </c>
      <c r="D56" s="22" t="s">
        <v>33</v>
      </c>
      <c r="E56" s="22" t="s">
        <v>84</v>
      </c>
      <c r="F56" s="22"/>
      <c r="G56" s="23">
        <v>55</v>
      </c>
      <c r="H56" s="23">
        <v>55</v>
      </c>
      <c r="I56" s="23">
        <v>55</v>
      </c>
    </row>
    <row r="57" spans="1:9" ht="25.5" x14ac:dyDescent="0.2">
      <c r="A57" s="24" t="s">
        <v>119</v>
      </c>
      <c r="B57" s="10">
        <v>220</v>
      </c>
      <c r="C57" s="22" t="s">
        <v>8</v>
      </c>
      <c r="D57" s="22" t="s">
        <v>33</v>
      </c>
      <c r="E57" s="22" t="s">
        <v>84</v>
      </c>
      <c r="F57" s="22" t="s">
        <v>18</v>
      </c>
      <c r="G57" s="23">
        <v>55</v>
      </c>
      <c r="H57" s="23">
        <v>55</v>
      </c>
      <c r="I57" s="23">
        <v>55</v>
      </c>
    </row>
    <row r="58" spans="1:9" x14ac:dyDescent="0.2">
      <c r="A58" s="21" t="s">
        <v>34</v>
      </c>
      <c r="B58" s="10">
        <v>220</v>
      </c>
      <c r="C58" s="22" t="s">
        <v>8</v>
      </c>
      <c r="D58" s="22" t="s">
        <v>33</v>
      </c>
      <c r="E58" s="22" t="s">
        <v>78</v>
      </c>
      <c r="F58" s="25"/>
      <c r="G58" s="23">
        <v>320</v>
      </c>
      <c r="H58" s="23">
        <v>320</v>
      </c>
      <c r="I58" s="23">
        <v>320</v>
      </c>
    </row>
    <row r="59" spans="1:9" ht="38.25" x14ac:dyDescent="0.2">
      <c r="A59" s="21" t="s">
        <v>35</v>
      </c>
      <c r="B59" s="10">
        <v>220</v>
      </c>
      <c r="C59" s="22" t="s">
        <v>8</v>
      </c>
      <c r="D59" s="22" t="s">
        <v>33</v>
      </c>
      <c r="E59" s="22" t="s">
        <v>85</v>
      </c>
      <c r="F59" s="22"/>
      <c r="G59" s="23">
        <v>320</v>
      </c>
      <c r="H59" s="23">
        <v>320</v>
      </c>
      <c r="I59" s="23">
        <v>320</v>
      </c>
    </row>
    <row r="60" spans="1:9" x14ac:dyDescent="0.2">
      <c r="A60" s="21" t="s">
        <v>22</v>
      </c>
      <c r="B60" s="10">
        <v>220</v>
      </c>
      <c r="C60" s="22" t="s">
        <v>8</v>
      </c>
      <c r="D60" s="22" t="s">
        <v>33</v>
      </c>
      <c r="E60" s="22" t="s">
        <v>85</v>
      </c>
      <c r="F60" s="22" t="s">
        <v>23</v>
      </c>
      <c r="G60" s="23">
        <v>320</v>
      </c>
      <c r="H60" s="23">
        <v>320</v>
      </c>
      <c r="I60" s="23">
        <v>320</v>
      </c>
    </row>
    <row r="61" spans="1:9" ht="15" x14ac:dyDescent="0.2">
      <c r="A61" s="26" t="s">
        <v>86</v>
      </c>
      <c r="B61" s="27">
        <v>220</v>
      </c>
      <c r="C61" s="17" t="s">
        <v>10</v>
      </c>
      <c r="D61" s="17"/>
      <c r="E61" s="17"/>
      <c r="F61" s="17"/>
      <c r="G61" s="18">
        <v>54.9</v>
      </c>
      <c r="H61" s="18">
        <v>54.9</v>
      </c>
      <c r="I61" s="18">
        <v>0</v>
      </c>
    </row>
    <row r="62" spans="1:9" x14ac:dyDescent="0.2">
      <c r="A62" s="11" t="s">
        <v>87</v>
      </c>
      <c r="B62" s="19">
        <v>220</v>
      </c>
      <c r="C62" s="20" t="s">
        <v>10</v>
      </c>
      <c r="D62" s="20" t="s">
        <v>15</v>
      </c>
      <c r="E62" s="20"/>
      <c r="F62" s="20"/>
      <c r="G62" s="14">
        <v>54.9</v>
      </c>
      <c r="H62" s="14">
        <v>54.9</v>
      </c>
      <c r="I62" s="14">
        <v>0</v>
      </c>
    </row>
    <row r="63" spans="1:9" ht="25.5" x14ac:dyDescent="0.2">
      <c r="A63" s="21" t="s">
        <v>82</v>
      </c>
      <c r="B63" s="10">
        <v>220</v>
      </c>
      <c r="C63" s="22" t="s">
        <v>10</v>
      </c>
      <c r="D63" s="22" t="s">
        <v>15</v>
      </c>
      <c r="E63" s="22" t="s">
        <v>83</v>
      </c>
      <c r="F63" s="22"/>
      <c r="G63" s="23">
        <v>54.9</v>
      </c>
      <c r="H63" s="23">
        <v>54.9</v>
      </c>
      <c r="I63" s="23">
        <v>0</v>
      </c>
    </row>
    <row r="64" spans="1:9" ht="38.25" x14ac:dyDescent="0.2">
      <c r="A64" s="21" t="s">
        <v>110</v>
      </c>
      <c r="B64" s="10">
        <v>220</v>
      </c>
      <c r="C64" s="22" t="s">
        <v>10</v>
      </c>
      <c r="D64" s="22" t="s">
        <v>15</v>
      </c>
      <c r="E64" s="22" t="s">
        <v>88</v>
      </c>
      <c r="F64" s="22"/>
      <c r="G64" s="23">
        <v>54.9</v>
      </c>
      <c r="H64" s="23">
        <v>54.9</v>
      </c>
      <c r="I64" s="23">
        <v>0</v>
      </c>
    </row>
    <row r="65" spans="1:9" ht="25.5" x14ac:dyDescent="0.2">
      <c r="A65" s="24" t="s">
        <v>119</v>
      </c>
      <c r="B65" s="10">
        <v>220</v>
      </c>
      <c r="C65" s="22" t="s">
        <v>10</v>
      </c>
      <c r="D65" s="22" t="s">
        <v>15</v>
      </c>
      <c r="E65" s="22" t="s">
        <v>88</v>
      </c>
      <c r="F65" s="22" t="s">
        <v>18</v>
      </c>
      <c r="G65" s="23">
        <v>54.9</v>
      </c>
      <c r="H65" s="23">
        <v>54.9</v>
      </c>
      <c r="I65" s="23">
        <v>0</v>
      </c>
    </row>
    <row r="66" spans="1:9" ht="30" x14ac:dyDescent="0.2">
      <c r="A66" s="26" t="s">
        <v>36</v>
      </c>
      <c r="B66" s="27">
        <v>220</v>
      </c>
      <c r="C66" s="17" t="s">
        <v>15</v>
      </c>
      <c r="D66" s="17"/>
      <c r="E66" s="17"/>
      <c r="F66" s="17"/>
      <c r="G66" s="18">
        <v>233.2</v>
      </c>
      <c r="H66" s="18">
        <v>237.7</v>
      </c>
      <c r="I66" s="18">
        <v>242.4</v>
      </c>
    </row>
    <row r="67" spans="1:9" ht="38.25" x14ac:dyDescent="0.2">
      <c r="A67" s="11" t="s">
        <v>37</v>
      </c>
      <c r="B67" s="19">
        <v>220</v>
      </c>
      <c r="C67" s="20" t="s">
        <v>15</v>
      </c>
      <c r="D67" s="20" t="s">
        <v>38</v>
      </c>
      <c r="E67" s="20"/>
      <c r="F67" s="20"/>
      <c r="G67" s="14">
        <v>233.2</v>
      </c>
      <c r="H67" s="14">
        <v>237.7</v>
      </c>
      <c r="I67" s="14">
        <v>242.4</v>
      </c>
    </row>
    <row r="68" spans="1:9" ht="38.25" x14ac:dyDescent="0.2">
      <c r="A68" s="21" t="s">
        <v>146</v>
      </c>
      <c r="B68" s="10">
        <v>220</v>
      </c>
      <c r="C68" s="22" t="s">
        <v>15</v>
      </c>
      <c r="D68" s="22" t="s">
        <v>38</v>
      </c>
      <c r="E68" s="22" t="s">
        <v>89</v>
      </c>
      <c r="F68" s="22"/>
      <c r="G68" s="23">
        <v>233.2</v>
      </c>
      <c r="H68" s="23">
        <v>237.7</v>
      </c>
      <c r="I68" s="23">
        <v>242.4</v>
      </c>
    </row>
    <row r="69" spans="1:9" ht="38.25" x14ac:dyDescent="0.2">
      <c r="A69" s="21" t="s">
        <v>147</v>
      </c>
      <c r="B69" s="10">
        <v>220</v>
      </c>
      <c r="C69" s="22" t="s">
        <v>15</v>
      </c>
      <c r="D69" s="22" t="s">
        <v>38</v>
      </c>
      <c r="E69" s="22" t="s">
        <v>90</v>
      </c>
      <c r="F69" s="22"/>
      <c r="G69" s="23">
        <v>233.2</v>
      </c>
      <c r="H69" s="23">
        <v>237.7</v>
      </c>
      <c r="I69" s="23">
        <v>242.4</v>
      </c>
    </row>
    <row r="70" spans="1:9" ht="25.5" x14ac:dyDescent="0.2">
      <c r="A70" s="24" t="s">
        <v>119</v>
      </c>
      <c r="B70" s="10">
        <v>220</v>
      </c>
      <c r="C70" s="22" t="s">
        <v>15</v>
      </c>
      <c r="D70" s="22" t="s">
        <v>38</v>
      </c>
      <c r="E70" s="22" t="s">
        <v>90</v>
      </c>
      <c r="F70" s="22" t="s">
        <v>18</v>
      </c>
      <c r="G70" s="23">
        <v>233.2</v>
      </c>
      <c r="H70" s="23">
        <v>237.7</v>
      </c>
      <c r="I70" s="23">
        <v>242.4</v>
      </c>
    </row>
    <row r="71" spans="1:9" ht="15" x14ac:dyDescent="0.2">
      <c r="A71" s="26" t="s">
        <v>40</v>
      </c>
      <c r="B71" s="27">
        <v>220</v>
      </c>
      <c r="C71" s="17" t="s">
        <v>20</v>
      </c>
      <c r="D71" s="17"/>
      <c r="E71" s="17"/>
      <c r="F71" s="17"/>
      <c r="G71" s="18">
        <v>5491.4000000000005</v>
      </c>
      <c r="H71" s="18">
        <v>5744.2</v>
      </c>
      <c r="I71" s="18">
        <v>3967.4</v>
      </c>
    </row>
    <row r="72" spans="1:9" x14ac:dyDescent="0.2">
      <c r="A72" s="11" t="s">
        <v>41</v>
      </c>
      <c r="B72" s="19">
        <v>220</v>
      </c>
      <c r="C72" s="20" t="s">
        <v>20</v>
      </c>
      <c r="D72" s="20" t="s">
        <v>38</v>
      </c>
      <c r="E72" s="20"/>
      <c r="F72" s="20"/>
      <c r="G72" s="14">
        <v>5421.4000000000005</v>
      </c>
      <c r="H72" s="14">
        <v>5734.2</v>
      </c>
      <c r="I72" s="14">
        <v>3957.4</v>
      </c>
    </row>
    <row r="73" spans="1:9" ht="38.25" x14ac:dyDescent="0.2">
      <c r="A73" s="21" t="s">
        <v>111</v>
      </c>
      <c r="B73" s="10">
        <v>220</v>
      </c>
      <c r="C73" s="22" t="s">
        <v>20</v>
      </c>
      <c r="D73" s="22" t="s">
        <v>38</v>
      </c>
      <c r="E73" s="22" t="s">
        <v>91</v>
      </c>
      <c r="F73" s="22"/>
      <c r="G73" s="23">
        <v>3658.9</v>
      </c>
      <c r="H73" s="23">
        <v>3805.2</v>
      </c>
      <c r="I73" s="23">
        <v>3957.4</v>
      </c>
    </row>
    <row r="74" spans="1:9" ht="38.25" x14ac:dyDescent="0.2">
      <c r="A74" s="21" t="s">
        <v>112</v>
      </c>
      <c r="B74" s="10">
        <v>220</v>
      </c>
      <c r="C74" s="22" t="s">
        <v>20</v>
      </c>
      <c r="D74" s="22" t="s">
        <v>38</v>
      </c>
      <c r="E74" s="22" t="s">
        <v>92</v>
      </c>
      <c r="F74" s="22"/>
      <c r="G74" s="23">
        <v>3658.9</v>
      </c>
      <c r="H74" s="23">
        <v>3805.2</v>
      </c>
      <c r="I74" s="23">
        <v>3957.4</v>
      </c>
    </row>
    <row r="75" spans="1:9" ht="51" x14ac:dyDescent="0.2">
      <c r="A75" s="24" t="s">
        <v>113</v>
      </c>
      <c r="B75" s="10">
        <v>219</v>
      </c>
      <c r="C75" s="22" t="s">
        <v>20</v>
      </c>
      <c r="D75" s="22" t="s">
        <v>38</v>
      </c>
      <c r="E75" s="22" t="s">
        <v>114</v>
      </c>
      <c r="F75" s="22"/>
      <c r="G75" s="23">
        <v>3658.9</v>
      </c>
      <c r="H75" s="23">
        <v>3805.2</v>
      </c>
      <c r="I75" s="23">
        <v>3957.4</v>
      </c>
    </row>
    <row r="76" spans="1:9" ht="25.5" x14ac:dyDescent="0.2">
      <c r="A76" s="24" t="s">
        <v>119</v>
      </c>
      <c r="B76" s="10">
        <v>220</v>
      </c>
      <c r="C76" s="22" t="s">
        <v>20</v>
      </c>
      <c r="D76" s="22" t="s">
        <v>38</v>
      </c>
      <c r="E76" s="22" t="s">
        <v>114</v>
      </c>
      <c r="F76" s="22" t="s">
        <v>18</v>
      </c>
      <c r="G76" s="23">
        <v>3658.9</v>
      </c>
      <c r="H76" s="23">
        <v>3805.2</v>
      </c>
      <c r="I76" s="23">
        <v>3957.4</v>
      </c>
    </row>
    <row r="77" spans="1:9" x14ac:dyDescent="0.2">
      <c r="A77" s="21" t="s">
        <v>34</v>
      </c>
      <c r="B77" s="10">
        <v>220</v>
      </c>
      <c r="C77" s="22" t="s">
        <v>20</v>
      </c>
      <c r="D77" s="22" t="s">
        <v>38</v>
      </c>
      <c r="E77" s="22" t="s">
        <v>78</v>
      </c>
      <c r="F77" s="22"/>
      <c r="G77" s="23">
        <v>1762.5000000000002</v>
      </c>
      <c r="H77" s="23">
        <v>1929.0000000000002</v>
      </c>
      <c r="I77" s="23">
        <v>0</v>
      </c>
    </row>
    <row r="78" spans="1:9" x14ac:dyDescent="0.2">
      <c r="A78" s="21" t="s">
        <v>93</v>
      </c>
      <c r="B78" s="10">
        <v>220</v>
      </c>
      <c r="C78" s="22" t="s">
        <v>20</v>
      </c>
      <c r="D78" s="22" t="s">
        <v>38</v>
      </c>
      <c r="E78" s="22" t="s">
        <v>94</v>
      </c>
      <c r="F78" s="22"/>
      <c r="G78" s="23">
        <v>1762.5000000000002</v>
      </c>
      <c r="H78" s="23">
        <v>1929.0000000000002</v>
      </c>
      <c r="I78" s="23">
        <v>0</v>
      </c>
    </row>
    <row r="79" spans="1:9" ht="25.5" x14ac:dyDescent="0.2">
      <c r="A79" s="24" t="s">
        <v>119</v>
      </c>
      <c r="B79" s="10">
        <v>220</v>
      </c>
      <c r="C79" s="22" t="s">
        <v>20</v>
      </c>
      <c r="D79" s="22" t="s">
        <v>38</v>
      </c>
      <c r="E79" s="22" t="s">
        <v>94</v>
      </c>
      <c r="F79" s="22" t="s">
        <v>18</v>
      </c>
      <c r="G79" s="23">
        <v>1762.5000000000002</v>
      </c>
      <c r="H79" s="23">
        <v>1929.0000000000002</v>
      </c>
      <c r="I79" s="23">
        <v>0</v>
      </c>
    </row>
    <row r="80" spans="1:9" ht="25.5" x14ac:dyDescent="0.2">
      <c r="A80" s="11" t="s">
        <v>122</v>
      </c>
      <c r="B80" s="19">
        <v>220</v>
      </c>
      <c r="C80" s="20" t="s">
        <v>20</v>
      </c>
      <c r="D80" s="20" t="s">
        <v>123</v>
      </c>
      <c r="E80" s="20"/>
      <c r="F80" s="20"/>
      <c r="G80" s="14">
        <v>70</v>
      </c>
      <c r="H80" s="14">
        <v>10</v>
      </c>
      <c r="I80" s="14">
        <v>10</v>
      </c>
    </row>
    <row r="81" spans="1:9" ht="63.75" x14ac:dyDescent="0.2">
      <c r="A81" s="21" t="s">
        <v>148</v>
      </c>
      <c r="B81" s="10">
        <v>220</v>
      </c>
      <c r="C81" s="22" t="s">
        <v>20</v>
      </c>
      <c r="D81" s="22" t="s">
        <v>123</v>
      </c>
      <c r="E81" s="22" t="s">
        <v>149</v>
      </c>
      <c r="F81" s="22"/>
      <c r="G81" s="23">
        <v>10</v>
      </c>
      <c r="H81" s="23">
        <v>10</v>
      </c>
      <c r="I81" s="23">
        <v>10</v>
      </c>
    </row>
    <row r="82" spans="1:9" ht="51" x14ac:dyDescent="0.2">
      <c r="A82" s="24" t="s">
        <v>150</v>
      </c>
      <c r="B82" s="10">
        <v>220</v>
      </c>
      <c r="C82" s="22" t="s">
        <v>20</v>
      </c>
      <c r="D82" s="22" t="s">
        <v>123</v>
      </c>
      <c r="E82" s="22" t="s">
        <v>151</v>
      </c>
      <c r="F82" s="22"/>
      <c r="G82" s="23">
        <v>10</v>
      </c>
      <c r="H82" s="23">
        <v>10</v>
      </c>
      <c r="I82" s="23">
        <v>10</v>
      </c>
    </row>
    <row r="83" spans="1:9" ht="25.5" x14ac:dyDescent="0.2">
      <c r="A83" s="24" t="s">
        <v>49</v>
      </c>
      <c r="B83" s="10">
        <v>220</v>
      </c>
      <c r="C83" s="22" t="s">
        <v>20</v>
      </c>
      <c r="D83" s="22" t="s">
        <v>123</v>
      </c>
      <c r="E83" s="22" t="s">
        <v>151</v>
      </c>
      <c r="F83" s="22" t="s">
        <v>50</v>
      </c>
      <c r="G83" s="23">
        <v>10</v>
      </c>
      <c r="H83" s="23">
        <v>10</v>
      </c>
      <c r="I83" s="23">
        <v>10</v>
      </c>
    </row>
    <row r="84" spans="1:9" x14ac:dyDescent="0.2">
      <c r="A84" s="24" t="s">
        <v>34</v>
      </c>
      <c r="B84" s="10">
        <v>220</v>
      </c>
      <c r="C84" s="22" t="s">
        <v>20</v>
      </c>
      <c r="D84" s="22" t="s">
        <v>123</v>
      </c>
      <c r="E84" s="22" t="s">
        <v>78</v>
      </c>
      <c r="F84" s="22"/>
      <c r="G84" s="23">
        <v>60</v>
      </c>
      <c r="H84" s="23">
        <v>0</v>
      </c>
      <c r="I84" s="23">
        <v>0</v>
      </c>
    </row>
    <row r="85" spans="1:9" ht="25.5" x14ac:dyDescent="0.2">
      <c r="A85" s="21" t="s">
        <v>124</v>
      </c>
      <c r="B85" s="10">
        <v>220</v>
      </c>
      <c r="C85" s="22" t="s">
        <v>20</v>
      </c>
      <c r="D85" s="22" t="s">
        <v>123</v>
      </c>
      <c r="E85" s="22" t="s">
        <v>152</v>
      </c>
      <c r="F85" s="22"/>
      <c r="G85" s="23">
        <v>60</v>
      </c>
      <c r="H85" s="23">
        <v>0</v>
      </c>
      <c r="I85" s="23">
        <v>0</v>
      </c>
    </row>
    <row r="86" spans="1:9" ht="25.5" x14ac:dyDescent="0.2">
      <c r="A86" s="24" t="s">
        <v>119</v>
      </c>
      <c r="B86" s="10">
        <v>220</v>
      </c>
      <c r="C86" s="22" t="s">
        <v>20</v>
      </c>
      <c r="D86" s="22" t="s">
        <v>123</v>
      </c>
      <c r="E86" s="22" t="s">
        <v>152</v>
      </c>
      <c r="F86" s="22" t="s">
        <v>18</v>
      </c>
      <c r="G86" s="23">
        <v>60</v>
      </c>
      <c r="H86" s="23">
        <v>0</v>
      </c>
      <c r="I86" s="23">
        <v>0</v>
      </c>
    </row>
    <row r="87" spans="1:9" ht="15" x14ac:dyDescent="0.2">
      <c r="A87" s="26" t="s">
        <v>42</v>
      </c>
      <c r="B87" s="27">
        <v>220</v>
      </c>
      <c r="C87" s="17" t="s">
        <v>43</v>
      </c>
      <c r="D87" s="17"/>
      <c r="E87" s="17"/>
      <c r="F87" s="17"/>
      <c r="G87" s="18">
        <v>1109.5</v>
      </c>
      <c r="H87" s="18">
        <v>1098.1999999999998</v>
      </c>
      <c r="I87" s="18">
        <v>1133.9999999999998</v>
      </c>
    </row>
    <row r="88" spans="1:9" x14ac:dyDescent="0.2">
      <c r="A88" s="11" t="s">
        <v>44</v>
      </c>
      <c r="B88" s="19">
        <v>220</v>
      </c>
      <c r="C88" s="20" t="s">
        <v>43</v>
      </c>
      <c r="D88" s="20" t="s">
        <v>8</v>
      </c>
      <c r="E88" s="20"/>
      <c r="F88" s="20"/>
      <c r="G88" s="14">
        <v>200</v>
      </c>
      <c r="H88" s="14">
        <v>200</v>
      </c>
      <c r="I88" s="14">
        <v>200</v>
      </c>
    </row>
    <row r="89" spans="1:9" x14ac:dyDescent="0.2">
      <c r="A89" s="24" t="s">
        <v>34</v>
      </c>
      <c r="B89" s="10">
        <v>220</v>
      </c>
      <c r="C89" s="22" t="s">
        <v>43</v>
      </c>
      <c r="D89" s="22" t="s">
        <v>8</v>
      </c>
      <c r="E89" s="22" t="s">
        <v>78</v>
      </c>
      <c r="F89" s="22"/>
      <c r="G89" s="23">
        <v>200</v>
      </c>
      <c r="H89" s="23">
        <v>200</v>
      </c>
      <c r="I89" s="23">
        <v>200</v>
      </c>
    </row>
    <row r="90" spans="1:9" x14ac:dyDescent="0.2">
      <c r="A90" s="24" t="s">
        <v>125</v>
      </c>
      <c r="B90" s="10">
        <v>220</v>
      </c>
      <c r="C90" s="22" t="s">
        <v>43</v>
      </c>
      <c r="D90" s="22" t="s">
        <v>8</v>
      </c>
      <c r="E90" s="22" t="s">
        <v>126</v>
      </c>
      <c r="F90" s="22"/>
      <c r="G90" s="23">
        <v>200</v>
      </c>
      <c r="H90" s="23">
        <v>200</v>
      </c>
      <c r="I90" s="23">
        <v>200</v>
      </c>
    </row>
    <row r="91" spans="1:9" ht="25.5" x14ac:dyDescent="0.2">
      <c r="A91" s="24" t="s">
        <v>119</v>
      </c>
      <c r="B91" s="10">
        <v>220</v>
      </c>
      <c r="C91" s="22" t="s">
        <v>43</v>
      </c>
      <c r="D91" s="22" t="s">
        <v>8</v>
      </c>
      <c r="E91" s="22" t="s">
        <v>126</v>
      </c>
      <c r="F91" s="22" t="s">
        <v>18</v>
      </c>
      <c r="G91" s="23">
        <v>200</v>
      </c>
      <c r="H91" s="23">
        <v>200</v>
      </c>
      <c r="I91" s="23">
        <v>200</v>
      </c>
    </row>
    <row r="92" spans="1:9" x14ac:dyDescent="0.2">
      <c r="A92" s="11" t="s">
        <v>45</v>
      </c>
      <c r="B92" s="19">
        <v>220</v>
      </c>
      <c r="C92" s="20" t="s">
        <v>43</v>
      </c>
      <c r="D92" s="20" t="s">
        <v>10</v>
      </c>
      <c r="E92" s="20"/>
      <c r="F92" s="20"/>
      <c r="G92" s="14">
        <v>22.8</v>
      </c>
      <c r="H92" s="14">
        <v>23.7</v>
      </c>
      <c r="I92" s="14">
        <v>24.6</v>
      </c>
    </row>
    <row r="93" spans="1:9" ht="38.25" x14ac:dyDescent="0.2">
      <c r="A93" s="21" t="s">
        <v>111</v>
      </c>
      <c r="B93" s="10">
        <v>220</v>
      </c>
      <c r="C93" s="22" t="s">
        <v>43</v>
      </c>
      <c r="D93" s="22" t="s">
        <v>10</v>
      </c>
      <c r="E93" s="22" t="s">
        <v>91</v>
      </c>
      <c r="F93" s="22"/>
      <c r="G93" s="23">
        <v>22.8</v>
      </c>
      <c r="H93" s="23">
        <v>23.7</v>
      </c>
      <c r="I93" s="23">
        <v>24.6</v>
      </c>
    </row>
    <row r="94" spans="1:9" ht="38.25" x14ac:dyDescent="0.2">
      <c r="A94" s="21" t="s">
        <v>95</v>
      </c>
      <c r="B94" s="10">
        <v>220</v>
      </c>
      <c r="C94" s="22" t="s">
        <v>43</v>
      </c>
      <c r="D94" s="22" t="s">
        <v>10</v>
      </c>
      <c r="E94" s="22" t="s">
        <v>96</v>
      </c>
      <c r="F94" s="22"/>
      <c r="G94" s="23">
        <v>22.8</v>
      </c>
      <c r="H94" s="23">
        <v>23.7</v>
      </c>
      <c r="I94" s="23">
        <v>24.6</v>
      </c>
    </row>
    <row r="95" spans="1:9" ht="63.75" hidden="1" x14ac:dyDescent="0.2">
      <c r="A95" s="21" t="s">
        <v>127</v>
      </c>
      <c r="B95" s="10">
        <v>220</v>
      </c>
      <c r="C95" s="22" t="s">
        <v>43</v>
      </c>
      <c r="D95" s="22" t="s">
        <v>10</v>
      </c>
      <c r="E95" s="22" t="s">
        <v>97</v>
      </c>
      <c r="F95" s="22"/>
      <c r="G95" s="23">
        <v>22.8</v>
      </c>
      <c r="H95" s="23">
        <v>23.7</v>
      </c>
      <c r="I95" s="23">
        <v>24.6</v>
      </c>
    </row>
    <row r="96" spans="1:9" ht="25.5" hidden="1" x14ac:dyDescent="0.2">
      <c r="A96" s="24" t="s">
        <v>119</v>
      </c>
      <c r="B96" s="10">
        <v>220</v>
      </c>
      <c r="C96" s="22" t="s">
        <v>43</v>
      </c>
      <c r="D96" s="22" t="s">
        <v>10</v>
      </c>
      <c r="E96" s="22" t="s">
        <v>97</v>
      </c>
      <c r="F96" s="22" t="s">
        <v>18</v>
      </c>
      <c r="G96" s="23">
        <v>22.8</v>
      </c>
      <c r="H96" s="23">
        <v>23.7</v>
      </c>
      <c r="I96" s="23">
        <v>24.6</v>
      </c>
    </row>
    <row r="97" spans="1:9" x14ac:dyDescent="0.2">
      <c r="A97" s="11" t="s">
        <v>46</v>
      </c>
      <c r="B97" s="19">
        <v>220</v>
      </c>
      <c r="C97" s="20" t="s">
        <v>43</v>
      </c>
      <c r="D97" s="20" t="s">
        <v>15</v>
      </c>
      <c r="E97" s="20"/>
      <c r="F97" s="20"/>
      <c r="G97" s="14">
        <v>786.7</v>
      </c>
      <c r="H97" s="14">
        <v>823.9</v>
      </c>
      <c r="I97" s="14">
        <v>856.8</v>
      </c>
    </row>
    <row r="98" spans="1:9" ht="38.25" x14ac:dyDescent="0.2">
      <c r="A98" s="21" t="s">
        <v>111</v>
      </c>
      <c r="B98" s="10">
        <v>220</v>
      </c>
      <c r="C98" s="22" t="s">
        <v>43</v>
      </c>
      <c r="D98" s="22" t="s">
        <v>15</v>
      </c>
      <c r="E98" s="22" t="s">
        <v>91</v>
      </c>
      <c r="F98" s="22"/>
      <c r="G98" s="23">
        <v>786.7</v>
      </c>
      <c r="H98" s="23">
        <v>823.9</v>
      </c>
      <c r="I98" s="23">
        <v>856.8</v>
      </c>
    </row>
    <row r="99" spans="1:9" ht="51" x14ac:dyDescent="0.2">
      <c r="A99" s="21" t="s">
        <v>115</v>
      </c>
      <c r="B99" s="10">
        <v>220</v>
      </c>
      <c r="C99" s="22" t="s">
        <v>43</v>
      </c>
      <c r="D99" s="22" t="s">
        <v>15</v>
      </c>
      <c r="E99" s="22" t="s">
        <v>98</v>
      </c>
      <c r="F99" s="22"/>
      <c r="G99" s="23">
        <v>786.7</v>
      </c>
      <c r="H99" s="23">
        <v>823.9</v>
      </c>
      <c r="I99" s="23">
        <v>856.8</v>
      </c>
    </row>
    <row r="100" spans="1:9" ht="63.75" x14ac:dyDescent="0.2">
      <c r="A100" s="21" t="s">
        <v>128</v>
      </c>
      <c r="B100" s="10">
        <v>220</v>
      </c>
      <c r="C100" s="22" t="s">
        <v>43</v>
      </c>
      <c r="D100" s="22" t="s">
        <v>15</v>
      </c>
      <c r="E100" s="22" t="s">
        <v>99</v>
      </c>
      <c r="F100" s="22"/>
      <c r="G100" s="23">
        <v>786.7</v>
      </c>
      <c r="H100" s="23">
        <v>823.9</v>
      </c>
      <c r="I100" s="23">
        <v>856.8</v>
      </c>
    </row>
    <row r="101" spans="1:9" ht="25.5" x14ac:dyDescent="0.2">
      <c r="A101" s="24" t="s">
        <v>119</v>
      </c>
      <c r="B101" s="10">
        <v>220</v>
      </c>
      <c r="C101" s="22" t="s">
        <v>43</v>
      </c>
      <c r="D101" s="22" t="s">
        <v>15</v>
      </c>
      <c r="E101" s="22" t="s">
        <v>99</v>
      </c>
      <c r="F101" s="22" t="s">
        <v>18</v>
      </c>
      <c r="G101" s="23">
        <v>786.7</v>
      </c>
      <c r="H101" s="23">
        <v>823.9</v>
      </c>
      <c r="I101" s="23">
        <v>856.8</v>
      </c>
    </row>
    <row r="102" spans="1:9" ht="38.25" hidden="1" x14ac:dyDescent="0.2">
      <c r="A102" s="28" t="s">
        <v>129</v>
      </c>
      <c r="B102" s="29">
        <v>220</v>
      </c>
      <c r="C102" s="30" t="s">
        <v>43</v>
      </c>
      <c r="D102" s="30" t="s">
        <v>15</v>
      </c>
      <c r="E102" s="30" t="s">
        <v>99</v>
      </c>
      <c r="F102" s="30" t="s">
        <v>18</v>
      </c>
      <c r="G102" s="31">
        <v>490.1</v>
      </c>
      <c r="H102" s="31">
        <v>515.4</v>
      </c>
      <c r="I102" s="31">
        <v>536</v>
      </c>
    </row>
    <row r="103" spans="1:9" ht="38.25" hidden="1" x14ac:dyDescent="0.2">
      <c r="A103" s="28" t="s">
        <v>153</v>
      </c>
      <c r="B103" s="29">
        <v>220</v>
      </c>
      <c r="C103" s="30" t="s">
        <v>43</v>
      </c>
      <c r="D103" s="30" t="s">
        <v>15</v>
      </c>
      <c r="E103" s="30" t="s">
        <v>99</v>
      </c>
      <c r="F103" s="30" t="s">
        <v>18</v>
      </c>
      <c r="G103" s="31">
        <v>296.60000000000002</v>
      </c>
      <c r="H103" s="31">
        <v>308.5</v>
      </c>
      <c r="I103" s="31">
        <v>320.8</v>
      </c>
    </row>
    <row r="104" spans="1:9" ht="25.5" x14ac:dyDescent="0.2">
      <c r="A104" s="32" t="s">
        <v>116</v>
      </c>
      <c r="B104" s="19">
        <v>220</v>
      </c>
      <c r="C104" s="20" t="s">
        <v>43</v>
      </c>
      <c r="D104" s="20" t="s">
        <v>43</v>
      </c>
      <c r="E104" s="20"/>
      <c r="F104" s="20"/>
      <c r="G104" s="14">
        <v>100</v>
      </c>
      <c r="H104" s="14">
        <v>50.6</v>
      </c>
      <c r="I104" s="14">
        <v>52.6</v>
      </c>
    </row>
    <row r="105" spans="1:9" x14ac:dyDescent="0.2">
      <c r="A105" s="21" t="s">
        <v>34</v>
      </c>
      <c r="B105" s="10">
        <v>220</v>
      </c>
      <c r="C105" s="22" t="s">
        <v>43</v>
      </c>
      <c r="D105" s="22" t="s">
        <v>43</v>
      </c>
      <c r="E105" s="22" t="s">
        <v>78</v>
      </c>
      <c r="F105" s="22"/>
      <c r="G105" s="23">
        <v>100</v>
      </c>
      <c r="H105" s="23">
        <v>50.6</v>
      </c>
      <c r="I105" s="23">
        <v>52.6</v>
      </c>
    </row>
    <row r="106" spans="1:9" ht="25.5" x14ac:dyDescent="0.2">
      <c r="A106" s="24" t="s">
        <v>130</v>
      </c>
      <c r="B106" s="10">
        <v>220</v>
      </c>
      <c r="C106" s="22" t="s">
        <v>43</v>
      </c>
      <c r="D106" s="22" t="s">
        <v>43</v>
      </c>
      <c r="E106" s="22" t="s">
        <v>117</v>
      </c>
      <c r="F106" s="22"/>
      <c r="G106" s="23">
        <v>48.7</v>
      </c>
      <c r="H106" s="23">
        <v>50.6</v>
      </c>
      <c r="I106" s="23">
        <v>52.6</v>
      </c>
    </row>
    <row r="107" spans="1:9" x14ac:dyDescent="0.2">
      <c r="A107" s="24" t="s">
        <v>22</v>
      </c>
      <c r="B107" s="10">
        <v>220</v>
      </c>
      <c r="C107" s="22" t="s">
        <v>43</v>
      </c>
      <c r="D107" s="22" t="s">
        <v>43</v>
      </c>
      <c r="E107" s="22" t="s">
        <v>117</v>
      </c>
      <c r="F107" s="22" t="s">
        <v>23</v>
      </c>
      <c r="G107" s="23">
        <v>48.7</v>
      </c>
      <c r="H107" s="23">
        <v>50.6</v>
      </c>
      <c r="I107" s="23">
        <v>52.6</v>
      </c>
    </row>
    <row r="108" spans="1:9" ht="25.5" x14ac:dyDescent="0.2">
      <c r="A108" s="24" t="s">
        <v>154</v>
      </c>
      <c r="B108" s="10">
        <v>220</v>
      </c>
      <c r="C108" s="22" t="s">
        <v>43</v>
      </c>
      <c r="D108" s="22" t="s">
        <v>43</v>
      </c>
      <c r="E108" s="22" t="s">
        <v>155</v>
      </c>
      <c r="F108" s="22"/>
      <c r="G108" s="23">
        <v>51.3</v>
      </c>
      <c r="H108" s="23">
        <v>0</v>
      </c>
      <c r="I108" s="23">
        <v>0</v>
      </c>
    </row>
    <row r="109" spans="1:9" x14ac:dyDescent="0.2">
      <c r="A109" s="24" t="s">
        <v>22</v>
      </c>
      <c r="B109" s="10">
        <v>220</v>
      </c>
      <c r="C109" s="22" t="s">
        <v>43</v>
      </c>
      <c r="D109" s="22" t="s">
        <v>43</v>
      </c>
      <c r="E109" s="22" t="s">
        <v>155</v>
      </c>
      <c r="F109" s="22" t="s">
        <v>23</v>
      </c>
      <c r="G109" s="23">
        <v>51.3</v>
      </c>
      <c r="H109" s="23">
        <v>0</v>
      </c>
      <c r="I109" s="23">
        <v>0</v>
      </c>
    </row>
    <row r="110" spans="1:9" ht="15" x14ac:dyDescent="0.2">
      <c r="A110" s="26" t="s">
        <v>47</v>
      </c>
      <c r="B110" s="27">
        <v>220</v>
      </c>
      <c r="C110" s="33" t="s">
        <v>39</v>
      </c>
      <c r="D110" s="33"/>
      <c r="E110" s="33"/>
      <c r="F110" s="33"/>
      <c r="G110" s="34">
        <v>2885.4</v>
      </c>
      <c r="H110" s="34">
        <v>2885.4</v>
      </c>
      <c r="I110" s="34">
        <v>2885.4</v>
      </c>
    </row>
    <row r="111" spans="1:9" x14ac:dyDescent="0.2">
      <c r="A111" s="11" t="s">
        <v>48</v>
      </c>
      <c r="B111" s="19">
        <v>220</v>
      </c>
      <c r="C111" s="35" t="s">
        <v>39</v>
      </c>
      <c r="D111" s="35" t="s">
        <v>8</v>
      </c>
      <c r="E111" s="36"/>
      <c r="F111" s="36"/>
      <c r="G111" s="37">
        <v>2885.4</v>
      </c>
      <c r="H111" s="37">
        <v>2885.4</v>
      </c>
      <c r="I111" s="37">
        <v>2885.4</v>
      </c>
    </row>
    <row r="112" spans="1:9" ht="51" x14ac:dyDescent="0.2">
      <c r="A112" s="21" t="s">
        <v>108</v>
      </c>
      <c r="B112" s="10">
        <v>220</v>
      </c>
      <c r="C112" s="38" t="s">
        <v>39</v>
      </c>
      <c r="D112" s="38" t="s">
        <v>8</v>
      </c>
      <c r="E112" s="22" t="s">
        <v>73</v>
      </c>
      <c r="F112" s="35"/>
      <c r="G112" s="39">
        <v>2885.4</v>
      </c>
      <c r="H112" s="39">
        <v>2885.4</v>
      </c>
      <c r="I112" s="39">
        <v>2885.4</v>
      </c>
    </row>
    <row r="113" spans="1:9" ht="38.25" x14ac:dyDescent="0.2">
      <c r="A113" s="21" t="s">
        <v>131</v>
      </c>
      <c r="B113" s="10">
        <v>220</v>
      </c>
      <c r="C113" s="38" t="s">
        <v>39</v>
      </c>
      <c r="D113" s="38" t="s">
        <v>8</v>
      </c>
      <c r="E113" s="22" t="s">
        <v>74</v>
      </c>
      <c r="F113" s="38"/>
      <c r="G113" s="39">
        <v>2885.4</v>
      </c>
      <c r="H113" s="39">
        <v>2885.4</v>
      </c>
      <c r="I113" s="39">
        <v>2885.4</v>
      </c>
    </row>
    <row r="114" spans="1:9" ht="63.75" x14ac:dyDescent="0.2">
      <c r="A114" s="21" t="s">
        <v>157</v>
      </c>
      <c r="B114" s="10">
        <v>220</v>
      </c>
      <c r="C114" s="38" t="s">
        <v>39</v>
      </c>
      <c r="D114" s="38" t="s">
        <v>8</v>
      </c>
      <c r="E114" s="22" t="s">
        <v>75</v>
      </c>
      <c r="F114" s="38"/>
      <c r="G114" s="39">
        <v>2885.4</v>
      </c>
      <c r="H114" s="39">
        <v>2885.4</v>
      </c>
      <c r="I114" s="39">
        <v>2885.4</v>
      </c>
    </row>
    <row r="115" spans="1:9" ht="25.5" x14ac:dyDescent="0.2">
      <c r="A115" s="24" t="s">
        <v>49</v>
      </c>
      <c r="B115" s="10">
        <v>220</v>
      </c>
      <c r="C115" s="38" t="s">
        <v>39</v>
      </c>
      <c r="D115" s="38" t="s">
        <v>8</v>
      </c>
      <c r="E115" s="22" t="s">
        <v>75</v>
      </c>
      <c r="F115" s="38" t="s">
        <v>50</v>
      </c>
      <c r="G115" s="39">
        <v>2885.4</v>
      </c>
      <c r="H115" s="23">
        <v>2885.4</v>
      </c>
      <c r="I115" s="23">
        <v>2885.4</v>
      </c>
    </row>
  </sheetData>
  <mergeCells count="16">
    <mergeCell ref="E1:I1"/>
    <mergeCell ref="E2:I2"/>
    <mergeCell ref="E3:I3"/>
    <mergeCell ref="F11:F12"/>
    <mergeCell ref="G11:G12"/>
    <mergeCell ref="H11:I11"/>
    <mergeCell ref="A7:I7"/>
    <mergeCell ref="A8:I8"/>
    <mergeCell ref="A9:I9"/>
    <mergeCell ref="A5:I5"/>
    <mergeCell ref="A6:I6"/>
    <mergeCell ref="A11:A12"/>
    <mergeCell ref="B11:B12"/>
    <mergeCell ref="C11:C12"/>
    <mergeCell ref="D11:D12"/>
    <mergeCell ref="E11:E12"/>
  </mergeCells>
  <phoneticPr fontId="0" type="noConversion"/>
  <pageMargins left="0.78740157480314965" right="0.31496062992125984" top="0.31496062992125984" bottom="0.31496062992125984" header="0" footer="0"/>
  <pageSetup paperSize="9" scale="88" fitToHeight="0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Параметры</vt:lpstr>
      <vt:lpstr>Расходы</vt:lpstr>
      <vt:lpstr>Параметры!Область_печати</vt:lpstr>
      <vt:lpstr>Расходы!Область_печати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Финансист</cp:lastModifiedBy>
  <cp:lastPrinted>2019-11-14T19:49:42Z</cp:lastPrinted>
  <dcterms:created xsi:type="dcterms:W3CDTF">2014-10-20T09:29:30Z</dcterms:created>
  <dcterms:modified xsi:type="dcterms:W3CDTF">2019-11-15T08:34:59Z</dcterms:modified>
</cp:coreProperties>
</file>