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0920" yWindow="3615" windowWidth="18105" windowHeight="11505" tabRatio="796"/>
  </bookViews>
  <sheets>
    <sheet name="Лист1" sheetId="1" r:id="rId1"/>
  </sheets>
  <definedNames>
    <definedName name="_xlnm.Print_Area" localSheetId="0">Лист1!$A$1:$G$32</definedName>
  </definedNames>
  <calcPr calcId="114210"/>
</workbook>
</file>

<file path=xl/calcChain.xml><?xml version="1.0" encoding="utf-8"?>
<calcChain xmlns="http://schemas.openxmlformats.org/spreadsheetml/2006/main">
  <c r="F32" i="1"/>
  <c r="E7"/>
  <c r="F7"/>
  <c r="F8"/>
  <c r="E13"/>
  <c r="E14"/>
  <c r="E8"/>
  <c r="F13"/>
  <c r="F14"/>
  <c r="D29"/>
  <c r="E22"/>
  <c r="F22"/>
  <c r="E21"/>
  <c r="F21"/>
  <c r="E20"/>
  <c r="F20"/>
  <c r="E19"/>
  <c r="E24"/>
  <c r="F19"/>
  <c r="F24"/>
  <c r="E29"/>
  <c r="F29"/>
  <c r="F30"/>
  <c r="E30"/>
</calcChain>
</file>

<file path=xl/sharedStrings.xml><?xml version="1.0" encoding="utf-8"?>
<sst xmlns="http://schemas.openxmlformats.org/spreadsheetml/2006/main" count="60" uniqueCount="32">
  <si>
    <t>КБК</t>
  </si>
  <si>
    <t>Наименование показателя</t>
  </si>
  <si>
    <t>Итого изменений по подразделу:</t>
  </si>
  <si>
    <t>Средняя стоимость
(руб)</t>
  </si>
  <si>
    <t>Сумма
(руб)</t>
  </si>
  <si>
    <t>Сумма
(тыс. руб.)</t>
  </si>
  <si>
    <t>Кол-во</t>
  </si>
  <si>
    <t>Обоснование (цель) внесенных изменений</t>
  </si>
  <si>
    <t>Всего внесено изменений в расходную часть бюджета (тыс. руб.):</t>
  </si>
  <si>
    <t>0501 98.0.00.96100 244 346</t>
  </si>
  <si>
    <t>Финансово-экономическое обоснование внесения изменений в решение СД "О местном бюджете на 2022 год"</t>
  </si>
  <si>
    <t>Приобретение материалов</t>
  </si>
  <si>
    <t xml:space="preserve">Экономия денежных средств на приобретение материалов для пустующего муниципального жилого фонда </t>
  </si>
  <si>
    <t>Оплата компенсации морального вреда</t>
  </si>
  <si>
    <t>0113 98.0.00.91030 831 296</t>
  </si>
  <si>
    <t>На основании решения Нарьян-Марского городского суда Ненецкого автономного округа от 25.02.2021, оплата компенсации морального вреда Дидиченко Д.Н.</t>
  </si>
  <si>
    <t>Оплата административного штрафа</t>
  </si>
  <si>
    <t>01139800091060 853 295</t>
  </si>
  <si>
    <t>Оплата административного штрафа на основании Постановления Государственной инспекции труда в Архангельской области и Ненецком автономном округе о назначении административного наказания № 29/8-283-22-И/12-1578-И/21-19 от 11.03.2022</t>
  </si>
  <si>
    <t>Оплата административного штрафа на основании Постановления Государственной инспекции труда в Архангельской области и Ненецком автономном округе о назначении административного наказания № 29/8-283-22-И/12-1576-И/21-19 от 11.03.2022</t>
  </si>
  <si>
    <t>Оплата работ по оценке специ</t>
  </si>
  <si>
    <t>01049300091010 244 226/046</t>
  </si>
  <si>
    <t>Оплат работ по проведению специальной оценки условий труда по предписанию Государственной инспекции труда в Архангельской области и Ненецком автономном округе</t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</si>
  <si>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0104 "Функционирование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администраций"</t>
    </r>
  </si>
  <si>
    <t>Оплата льготного проезда</t>
  </si>
  <si>
    <t>0104 93.0.00.91010 122 214/831</t>
  </si>
  <si>
    <t>0102 91.0.00.91010 122 214/831</t>
  </si>
  <si>
    <t>В целях оплаты льготного проезда к месту отдыха и обратно главы Сельского поселения</t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</si>
  <si>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0113 "Другие общегосударственные вопросы"</t>
    </r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</si>
  <si>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0501 "Жилищное хозяйство"</t>
    </r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</si>
  <si>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0102 "Функционирование высшего должностного лица субъекта Российской Федерации и муниципального образования"</t>
    </r>
  </si>
  <si>
    <t>на сессию СД от 22.07.2022 г.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</si>
</sst>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10"/>
      <name val="Calibri"/>
      <family val="2"/>
      <charset val="204"/>
    </font>
    <font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0">
    <xf numFmtId="0" fontId="0" fillId="0" borderId="0" xfId="0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/>
    <xf numFmtId="164" fontId="1" fillId="0" borderId="0" xfId="0" applyNumberFormat="1" applyFont="1" applyBorder="1"/>
    <xf numFmtId="0" fontId="2" fillId="0" borderId="0" xfId="0" applyFont="1" applyBorder="1"/>
    <xf numFmtId="164" fontId="4" fillId="0" borderId="1" xfId="0" applyNumberFormat="1" applyFont="1" applyBorder="1"/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horizontal="left" vertical="center"/>
    </xf>
    <xf numFmtId="4" fontId="8" fillId="0" borderId="2" xfId="0" applyNumberFormat="1" applyFont="1" applyBorder="1" applyAlignment="1">
      <alignment vertical="center"/>
    </xf>
    <xf numFmtId="164" fontId="8" fillId="0" borderId="2" xfId="0" applyNumberFormat="1" applyFont="1" applyBorder="1" applyAlignment="1">
      <alignment vertical="center"/>
    </xf>
    <xf numFmtId="0" fontId="8" fillId="0" borderId="2" xfId="0" applyFont="1" applyBorder="1" applyAlignment="1">
      <alignment vertical="top" wrapText="1"/>
    </xf>
    <xf numFmtId="4" fontId="8" fillId="0" borderId="2" xfId="0" applyNumberFormat="1" applyFont="1" applyBorder="1"/>
    <xf numFmtId="0" fontId="6" fillId="0" borderId="2" xfId="0" applyFont="1" applyBorder="1"/>
    <xf numFmtId="0" fontId="8" fillId="0" borderId="0" xfId="0" applyFont="1" applyBorder="1" applyAlignment="1">
      <alignment horizontal="center" vertical="center"/>
    </xf>
    <xf numFmtId="4" fontId="8" fillId="0" borderId="0" xfId="0" applyNumberFormat="1" applyFont="1" applyBorder="1"/>
    <xf numFmtId="0" fontId="6" fillId="0" borderId="0" xfId="0" applyFont="1" applyBorder="1"/>
    <xf numFmtId="49" fontId="9" fillId="0" borderId="2" xfId="1" applyNumberFormat="1" applyFont="1" applyFill="1" applyBorder="1" applyAlignment="1">
      <alignment horizontal="center" vertical="center"/>
    </xf>
    <xf numFmtId="164" fontId="8" fillId="0" borderId="2" xfId="0" applyNumberFormat="1" applyFont="1" applyBorder="1" applyAlignment="1">
      <alignment horizontal="right" vertical="center"/>
    </xf>
    <xf numFmtId="4" fontId="10" fillId="0" borderId="2" xfId="0" applyNumberFormat="1" applyFont="1" applyBorder="1"/>
    <xf numFmtId="0" fontId="11" fillId="0" borderId="2" xfId="0" applyFont="1" applyBorder="1"/>
    <xf numFmtId="164" fontId="10" fillId="0" borderId="2" xfId="0" applyNumberFormat="1" applyFont="1" applyBorder="1"/>
    <xf numFmtId="0" fontId="6" fillId="2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right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abSelected="1" topLeftCell="A19" workbookViewId="0">
      <selection activeCell="A2" sqref="A2:G2"/>
    </sheetView>
  </sheetViews>
  <sheetFormatPr defaultRowHeight="15"/>
  <cols>
    <col min="1" max="1" width="26.140625" customWidth="1"/>
    <col min="2" max="2" width="27.7109375" customWidth="1"/>
    <col min="3" max="5" width="12.42578125" customWidth="1"/>
    <col min="6" max="6" width="10.7109375" customWidth="1"/>
    <col min="7" max="7" width="66.140625" customWidth="1"/>
  </cols>
  <sheetData>
    <row r="1" spans="1:7">
      <c r="A1" s="24" t="s">
        <v>10</v>
      </c>
      <c r="B1" s="24"/>
      <c r="C1" s="24"/>
      <c r="D1" s="24"/>
      <c r="E1" s="24"/>
      <c r="F1" s="24"/>
      <c r="G1" s="24"/>
    </row>
    <row r="2" spans="1:7">
      <c r="A2" s="25" t="s">
        <v>31</v>
      </c>
      <c r="B2" s="25"/>
      <c r="C2" s="25"/>
      <c r="D2" s="25"/>
      <c r="E2" s="25"/>
      <c r="F2" s="25"/>
      <c r="G2" s="25"/>
    </row>
    <row r="3" spans="1:7" ht="6" customHeight="1"/>
    <row r="5" spans="1:7">
      <c r="A5" s="22" t="s">
        <v>30</v>
      </c>
      <c r="B5" s="22"/>
      <c r="C5" s="22"/>
      <c r="D5" s="22"/>
      <c r="E5" s="22"/>
      <c r="F5" s="22"/>
      <c r="G5" s="22"/>
    </row>
    <row r="6" spans="1:7" ht="38.25">
      <c r="A6" s="6" t="s">
        <v>1</v>
      </c>
      <c r="B6" s="6" t="s">
        <v>0</v>
      </c>
      <c r="C6" s="6" t="s">
        <v>6</v>
      </c>
      <c r="D6" s="6" t="s">
        <v>3</v>
      </c>
      <c r="E6" s="6" t="s">
        <v>4</v>
      </c>
      <c r="F6" s="6" t="s">
        <v>5</v>
      </c>
      <c r="G6" s="6" t="s">
        <v>7</v>
      </c>
    </row>
    <row r="7" spans="1:7" ht="25.5">
      <c r="A7" s="7" t="s">
        <v>24</v>
      </c>
      <c r="B7" s="8" t="s">
        <v>26</v>
      </c>
      <c r="C7" s="9">
        <v>1</v>
      </c>
      <c r="D7" s="9">
        <v>115000</v>
      </c>
      <c r="E7" s="9">
        <f>C7*D7</f>
        <v>115000</v>
      </c>
      <c r="F7" s="10">
        <f>ROUND(E7/1000,1)</f>
        <v>115</v>
      </c>
      <c r="G7" s="11" t="s">
        <v>27</v>
      </c>
    </row>
    <row r="8" spans="1:7">
      <c r="A8" s="23" t="s">
        <v>2</v>
      </c>
      <c r="B8" s="23"/>
      <c r="C8" s="12"/>
      <c r="D8" s="12"/>
      <c r="E8" s="12">
        <f>SUM(E7:E7)</f>
        <v>115000</v>
      </c>
      <c r="F8" s="12">
        <f>SUM(F7:F7)</f>
        <v>115</v>
      </c>
      <c r="G8" s="13"/>
    </row>
    <row r="9" spans="1:7" ht="8.25" customHeight="1"/>
    <row r="10" spans="1:7" ht="9" customHeight="1"/>
    <row r="11" spans="1:7">
      <c r="A11" s="22" t="s">
        <v>23</v>
      </c>
      <c r="B11" s="22"/>
      <c r="C11" s="22"/>
      <c r="D11" s="22"/>
      <c r="E11" s="22"/>
      <c r="F11" s="22"/>
      <c r="G11" s="22"/>
    </row>
    <row r="12" spans="1:7" ht="38.25">
      <c r="A12" s="6" t="s">
        <v>1</v>
      </c>
      <c r="B12" s="6" t="s">
        <v>0</v>
      </c>
      <c r="C12" s="6" t="s">
        <v>6</v>
      </c>
      <c r="D12" s="6" t="s">
        <v>3</v>
      </c>
      <c r="E12" s="6" t="s">
        <v>4</v>
      </c>
      <c r="F12" s="6" t="s">
        <v>5</v>
      </c>
      <c r="G12" s="6" t="s">
        <v>7</v>
      </c>
    </row>
    <row r="13" spans="1:7" ht="25.5">
      <c r="A13" s="7" t="s">
        <v>24</v>
      </c>
      <c r="B13" s="8" t="s">
        <v>25</v>
      </c>
      <c r="C13" s="9">
        <v>1</v>
      </c>
      <c r="D13" s="9">
        <v>-115000</v>
      </c>
      <c r="E13" s="9">
        <f>C13*D13</f>
        <v>-115000</v>
      </c>
      <c r="F13" s="10">
        <f>ROUND(E13/1000,1)</f>
        <v>-115</v>
      </c>
      <c r="G13" s="11" t="s">
        <v>27</v>
      </c>
    </row>
    <row r="14" spans="1:7">
      <c r="A14" s="23" t="s">
        <v>2</v>
      </c>
      <c r="B14" s="23"/>
      <c r="C14" s="12"/>
      <c r="D14" s="12"/>
      <c r="E14" s="12">
        <f>SUM(E13:E13)</f>
        <v>-115000</v>
      </c>
      <c r="F14" s="12">
        <f>SUM(F13:F13)</f>
        <v>-115</v>
      </c>
      <c r="G14" s="13"/>
    </row>
    <row r="15" spans="1:7" ht="7.5" customHeight="1">
      <c r="A15" s="14"/>
      <c r="B15" s="14"/>
      <c r="C15" s="15"/>
      <c r="D15" s="15"/>
      <c r="E15" s="15"/>
      <c r="F15" s="15"/>
      <c r="G15" s="16"/>
    </row>
    <row r="16" spans="1:7" ht="6.75" customHeight="1">
      <c r="A16" s="14"/>
      <c r="B16" s="14"/>
      <c r="C16" s="15"/>
      <c r="D16" s="15"/>
      <c r="E16" s="15"/>
      <c r="F16" s="15"/>
      <c r="G16" s="16"/>
    </row>
    <row r="17" spans="1:7">
      <c r="A17" s="22" t="s">
        <v>28</v>
      </c>
      <c r="B17" s="22"/>
      <c r="C17" s="22"/>
      <c r="D17" s="22"/>
      <c r="E17" s="22"/>
      <c r="F17" s="22"/>
      <c r="G17" s="22"/>
    </row>
    <row r="18" spans="1:7" ht="38.25">
      <c r="A18" s="6" t="s">
        <v>1</v>
      </c>
      <c r="B18" s="6" t="s">
        <v>0</v>
      </c>
      <c r="C18" s="6" t="s">
        <v>6</v>
      </c>
      <c r="D18" s="6" t="s">
        <v>3</v>
      </c>
      <c r="E18" s="6" t="s">
        <v>4</v>
      </c>
      <c r="F18" s="6" t="s">
        <v>5</v>
      </c>
      <c r="G18" s="6" t="s">
        <v>7</v>
      </c>
    </row>
    <row r="19" spans="1:7" ht="38.25">
      <c r="A19" s="7" t="s">
        <v>13</v>
      </c>
      <c r="B19" s="17" t="s">
        <v>14</v>
      </c>
      <c r="C19" s="18">
        <v>1</v>
      </c>
      <c r="D19" s="9">
        <v>10000</v>
      </c>
      <c r="E19" s="9">
        <f>C19*D19</f>
        <v>10000</v>
      </c>
      <c r="F19" s="10">
        <f>ROUND(E19/1000,1)</f>
        <v>10</v>
      </c>
      <c r="G19" s="11" t="s">
        <v>15</v>
      </c>
    </row>
    <row r="20" spans="1:7" ht="51">
      <c r="A20" s="7" t="s">
        <v>16</v>
      </c>
      <c r="B20" s="17" t="s">
        <v>17</v>
      </c>
      <c r="C20" s="18">
        <v>1</v>
      </c>
      <c r="D20" s="9">
        <v>60000</v>
      </c>
      <c r="E20" s="9">
        <f>C20*D20</f>
        <v>60000</v>
      </c>
      <c r="F20" s="10">
        <f>ROUND(E20/1000,1)</f>
        <v>60</v>
      </c>
      <c r="G20" s="11" t="s">
        <v>18</v>
      </c>
    </row>
    <row r="21" spans="1:7" ht="51">
      <c r="A21" s="7" t="s">
        <v>16</v>
      </c>
      <c r="B21" s="17" t="s">
        <v>17</v>
      </c>
      <c r="C21" s="18">
        <v>1</v>
      </c>
      <c r="D21" s="9">
        <v>50000</v>
      </c>
      <c r="E21" s="9">
        <f>C21*D21</f>
        <v>50000</v>
      </c>
      <c r="F21" s="10">
        <f>ROUND(E21/1000,1)</f>
        <v>50</v>
      </c>
      <c r="G21" s="11" t="s">
        <v>19</v>
      </c>
    </row>
    <row r="22" spans="1:7" ht="38.25">
      <c r="A22" s="7" t="s">
        <v>20</v>
      </c>
      <c r="B22" s="17" t="s">
        <v>21</v>
      </c>
      <c r="C22" s="18">
        <v>1</v>
      </c>
      <c r="D22" s="9">
        <v>58500</v>
      </c>
      <c r="E22" s="9">
        <f>C22*D22</f>
        <v>58500</v>
      </c>
      <c r="F22" s="10">
        <f>ROUND(E22/1000,1)</f>
        <v>58.5</v>
      </c>
      <c r="G22" s="11" t="s">
        <v>22</v>
      </c>
    </row>
    <row r="23" spans="1:7">
      <c r="A23" s="7"/>
      <c r="B23" s="17"/>
      <c r="C23" s="18"/>
      <c r="D23" s="9"/>
      <c r="E23" s="9"/>
      <c r="F23" s="10"/>
      <c r="G23" s="11"/>
    </row>
    <row r="24" spans="1:7">
      <c r="A24" s="29" t="s">
        <v>2</v>
      </c>
      <c r="B24" s="29"/>
      <c r="C24" s="19"/>
      <c r="D24" s="19"/>
      <c r="E24" s="19">
        <f>SUM(E19:E22)</f>
        <v>178500</v>
      </c>
      <c r="F24" s="19">
        <f>SUM(F19:F22)</f>
        <v>178.5</v>
      </c>
      <c r="G24" s="20"/>
    </row>
    <row r="25" spans="1:7" ht="5.25" customHeight="1"/>
    <row r="26" spans="1:7" ht="3" customHeight="1"/>
    <row r="27" spans="1:7">
      <c r="A27" s="22" t="s">
        <v>29</v>
      </c>
      <c r="B27" s="22"/>
      <c r="C27" s="22"/>
      <c r="D27" s="22"/>
      <c r="E27" s="22"/>
      <c r="F27" s="22"/>
      <c r="G27" s="22"/>
    </row>
    <row r="28" spans="1:7" ht="38.25">
      <c r="A28" s="6" t="s">
        <v>1</v>
      </c>
      <c r="B28" s="6" t="s">
        <v>0</v>
      </c>
      <c r="C28" s="6" t="s">
        <v>6</v>
      </c>
      <c r="D28" s="6" t="s">
        <v>3</v>
      </c>
      <c r="E28" s="6" t="s">
        <v>4</v>
      </c>
      <c r="F28" s="6" t="s">
        <v>5</v>
      </c>
      <c r="G28" s="6" t="s">
        <v>7</v>
      </c>
    </row>
    <row r="29" spans="1:7" ht="25.5">
      <c r="A29" s="7" t="s">
        <v>11</v>
      </c>
      <c r="B29" s="8" t="s">
        <v>9</v>
      </c>
      <c r="C29" s="9">
        <v>1</v>
      </c>
      <c r="D29" s="9">
        <f>-120000-58500</f>
        <v>-178500</v>
      </c>
      <c r="E29" s="9">
        <f>C29*D29</f>
        <v>-178500</v>
      </c>
      <c r="F29" s="10">
        <f>ROUND(E29/1000,1)</f>
        <v>-178.5</v>
      </c>
      <c r="G29" s="11" t="s">
        <v>12</v>
      </c>
    </row>
    <row r="30" spans="1:7">
      <c r="A30" s="27" t="s">
        <v>2</v>
      </c>
      <c r="B30" s="28"/>
      <c r="C30" s="19"/>
      <c r="D30" s="19"/>
      <c r="E30" s="19">
        <f>SUM(E29:E29)</f>
        <v>-178500</v>
      </c>
      <c r="F30" s="21">
        <f>SUM(F29:F29)</f>
        <v>-178.5</v>
      </c>
      <c r="G30" s="20"/>
    </row>
    <row r="31" spans="1:7">
      <c r="A31" s="1"/>
      <c r="B31" s="1"/>
      <c r="C31" s="2"/>
      <c r="D31" s="2"/>
      <c r="E31" s="2"/>
      <c r="F31" s="3"/>
      <c r="G31" s="4"/>
    </row>
    <row r="32" spans="1:7" ht="15.75">
      <c r="B32" s="26" t="s">
        <v>8</v>
      </c>
      <c r="C32" s="26"/>
      <c r="D32" s="26"/>
      <c r="E32" s="26"/>
      <c r="F32" s="5">
        <f>F24+F30+F14+F8</f>
        <v>0</v>
      </c>
    </row>
  </sheetData>
  <mergeCells count="11">
    <mergeCell ref="B32:E32"/>
    <mergeCell ref="A27:G27"/>
    <mergeCell ref="A30:B30"/>
    <mergeCell ref="A17:G17"/>
    <mergeCell ref="A24:B24"/>
    <mergeCell ref="A11:G11"/>
    <mergeCell ref="A5:G5"/>
    <mergeCell ref="A8:B8"/>
    <mergeCell ref="A1:G1"/>
    <mergeCell ref="A2:G2"/>
    <mergeCell ref="A14:B14"/>
  </mergeCells>
  <phoneticPr fontId="0" type="noConversion"/>
  <pageMargins left="0.70866141732283472" right="0.51181102362204722" top="0.55118110236220474" bottom="0.55118110236220474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2022-07-27T13:53:43Z</cp:lastPrinted>
  <dcterms:created xsi:type="dcterms:W3CDTF">2006-09-16T00:00:00Z</dcterms:created>
  <dcterms:modified xsi:type="dcterms:W3CDTF">2022-07-27T13:53:48Z</dcterms:modified>
</cp:coreProperties>
</file>